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uusp/UU/Customer/CI/Shared Documents/Ofwat ODI rates research/"/>
    </mc:Choice>
  </mc:AlternateContent>
  <bookViews>
    <workbookView xWindow="-120" yWindow="-120" windowWidth="29040" windowHeight="15720"/>
  </bookViews>
  <sheets>
    <sheet name="Front" sheetId="9" r:id="rId1"/>
    <sheet name="Contents" sheetId="10" r:id="rId2"/>
    <sheet name="ServiceIssues" sheetId="8" r:id="rId3"/>
    <sheet name="Segments" sheetId="5" r:id="rId4"/>
    <sheet name="SP1_HH" sheetId="1" r:id="rId5"/>
    <sheet name="SP2_HH" sheetId="3" r:id="rId6"/>
    <sheet name="SP1_NHH" sheetId="2" r:id="rId7"/>
    <sheet name="SP2_NHH" sheetId="4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4" l="1"/>
  <c r="M19" i="4"/>
  <c r="O19" i="4"/>
  <c r="P19" i="4"/>
  <c r="Q19" i="4"/>
  <c r="R19" i="4"/>
  <c r="L20" i="4"/>
  <c r="M20" i="4"/>
  <c r="O20" i="4"/>
  <c r="P20" i="4"/>
  <c r="Q20" i="4"/>
  <c r="R20" i="4"/>
  <c r="L21" i="4"/>
  <c r="M21" i="4"/>
  <c r="O21" i="4"/>
  <c r="P21" i="4"/>
  <c r="Q21" i="4"/>
  <c r="R21" i="4"/>
  <c r="L22" i="4"/>
  <c r="M22" i="4"/>
  <c r="O22" i="4"/>
  <c r="P22" i="4"/>
  <c r="Q22" i="4"/>
  <c r="R22" i="4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K22" i="4"/>
  <c r="K21" i="4"/>
  <c r="K20" i="4"/>
  <c r="K19" i="4"/>
  <c r="AA22" i="3"/>
  <c r="AA21" i="3"/>
  <c r="AA20" i="3"/>
  <c r="AA19" i="3"/>
  <c r="S33" i="2"/>
  <c r="R33" i="2"/>
  <c r="Q33" i="2"/>
  <c r="P33" i="2"/>
  <c r="O33" i="2"/>
  <c r="N33" i="2"/>
  <c r="M33" i="2"/>
  <c r="L33" i="2"/>
  <c r="K33" i="2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13" i="10"/>
  <c r="A12" i="10"/>
  <c r="A9" i="10"/>
  <c r="A8" i="10"/>
  <c r="A5" i="10"/>
  <c r="A4" i="10"/>
</calcChain>
</file>

<file path=xl/sharedStrings.xml><?xml version="1.0" encoding="utf-8"?>
<sst xmlns="http://schemas.openxmlformats.org/spreadsheetml/2006/main" count="509" uniqueCount="221">
  <si>
    <t>*p values for null hypothesis of no significant difference between impact scores of segment in question and its complement, for the service issue in question</t>
  </si>
  <si>
    <t>A value of less than 0.05 indicates statistical significance at the 5% level.</t>
  </si>
  <si>
    <t>PlannedInt6</t>
  </si>
  <si>
    <t>Boil</t>
  </si>
  <si>
    <t>Median WTA (£/incident)</t>
  </si>
  <si>
    <t>Households</t>
  </si>
  <si>
    <t>Non-households</t>
  </si>
  <si>
    <t>UnexpInt24</t>
  </si>
  <si>
    <t>RotaCuts</t>
  </si>
  <si>
    <t>DND</t>
  </si>
  <si>
    <t>UnexpInt6</t>
  </si>
  <si>
    <t>Discolour24</t>
  </si>
  <si>
    <t>Pol2Nearby</t>
  </si>
  <si>
    <t>TasteSmell24</t>
  </si>
  <si>
    <t>TasteSmell6</t>
  </si>
  <si>
    <t>Pol2Else</t>
  </si>
  <si>
    <t>Discolour6</t>
  </si>
  <si>
    <t>LowPressure</t>
  </si>
  <si>
    <t>LowFlowElse</t>
  </si>
  <si>
    <t>Pol3Else</t>
  </si>
  <si>
    <t>Pol3Nearby</t>
  </si>
  <si>
    <t>LowFlowNearby</t>
  </si>
  <si>
    <t>HoseBan</t>
  </si>
  <si>
    <t>InternalSF</t>
  </si>
  <si>
    <t>ExternalSF</t>
  </si>
  <si>
    <t>StormFlowNearby</t>
  </si>
  <si>
    <t>StormFlowElse</t>
  </si>
  <si>
    <t>RWQNearby</t>
  </si>
  <si>
    <t>RWQElse</t>
  </si>
  <si>
    <t>BWQExc</t>
  </si>
  <si>
    <t>BWQGood</t>
  </si>
  <si>
    <t>Label</t>
  </si>
  <si>
    <t>Scenario</t>
  </si>
  <si>
    <t xml:space="preserve">Unexpected water supply interruption (6h) </t>
  </si>
  <si>
    <t>Unexpected water supply interruption (24h)</t>
  </si>
  <si>
    <t>Planned water supply interruption (6h)</t>
  </si>
  <si>
    <t>Unexpected low water pressure (6h)</t>
  </si>
  <si>
    <t>Boil water notice (48h)</t>
  </si>
  <si>
    <t>Do not drink notice (48h)</t>
  </si>
  <si>
    <t>Discoloured water (24h)</t>
  </si>
  <si>
    <t>Discoloured water (6h)</t>
  </si>
  <si>
    <t>Water taste and smell (24h)</t>
  </si>
  <si>
    <t>Water taste and smell (6h)</t>
  </si>
  <si>
    <t>Sewer flooding: inside your property (1 month)</t>
  </si>
  <si>
    <t>Sewer flooding: outside your property (1 week)</t>
  </si>
  <si>
    <t>Hosepipe ban (5 months)</t>
  </si>
  <si>
    <t>Emergency drought restrictions (2 months)</t>
  </si>
  <si>
    <t>Low flows in rivers nearby (2 months)</t>
  </si>
  <si>
    <t>Low flows in rivers elsewhere (2 months)</t>
  </si>
  <si>
    <t>Storm overflow nearby (4 hours)</t>
  </si>
  <si>
    <t>Minor pollution incident nearby (1 day)</t>
  </si>
  <si>
    <t>Significant pollution incident nearby (4 weeks)</t>
  </si>
  <si>
    <t>Storm overflow elsewhere (4 hours)</t>
  </si>
  <si>
    <t>Minor pollution incident elsewhere (1 day)</t>
  </si>
  <si>
    <t>Significant pollution incident elsewhere (4 weeks)</t>
  </si>
  <si>
    <t>River water nearby is not High quality</t>
  </si>
  <si>
    <t>River water elsewhere is not High quality</t>
  </si>
  <si>
    <t>Coastal bathing water is not Excellent quality</t>
  </si>
  <si>
    <t>Coastal bathing water is neither Excellent nor Good quality</t>
  </si>
  <si>
    <t>Service issue scenarios included in the impact exercise</t>
  </si>
  <si>
    <t>Segments</t>
  </si>
  <si>
    <t>SP1 impact scores and p values: households</t>
  </si>
  <si>
    <t>SP1 impact scores and p values: non-households</t>
  </si>
  <si>
    <t>SP2 pivot values: households</t>
  </si>
  <si>
    <t>SP2 pivot values: non-households</t>
  </si>
  <si>
    <t>Version</t>
  </si>
  <si>
    <t>Date last modified</t>
  </si>
  <si>
    <t>Last modified by</t>
  </si>
  <si>
    <t>Contact:</t>
  </si>
  <si>
    <t>Paul Metcalfe</t>
  </si>
  <si>
    <t>paul@pjmeconomics.co.uk</t>
  </si>
  <si>
    <t>Tel: +44 (0)7786 656834</t>
  </si>
  <si>
    <t>www.pjmeconomics.co.uk</t>
  </si>
  <si>
    <t>CONTENTS</t>
  </si>
  <si>
    <t>HOUSEHOLDS</t>
  </si>
  <si>
    <t>NON-HOUSEHOLDS</t>
  </si>
  <si>
    <t>Back to Contents</t>
  </si>
  <si>
    <t>Frequency*</t>
  </si>
  <si>
    <t>SERVICE ISSUES AND SEGMENTS</t>
  </si>
  <si>
    <t>p values*</t>
  </si>
  <si>
    <t>95% CONFIDENCE INTERVALS</t>
  </si>
  <si>
    <t>NB: The values are derived from a different model than that used in the Collaborative ODI research. A scaling factor was applied such that the 'All' values were equal to the values reported in the Collaborative ODI research.</t>
  </si>
  <si>
    <t>Q1615 Segmentation Analysis of Collaborative ODI Research Results</t>
  </si>
  <si>
    <t>United Utilities, 2023</t>
  </si>
  <si>
    <t>PlannedIn6: Positive error</t>
  </si>
  <si>
    <t>PlannedIn6: Negative error</t>
  </si>
  <si>
    <t>Boil: Positive error</t>
  </si>
  <si>
    <t>Boil: Negative error</t>
  </si>
  <si>
    <t>All</t>
  </si>
  <si>
    <t>Cumbria</t>
  </si>
  <si>
    <t>Lancashire</t>
  </si>
  <si>
    <t>Merseyside</t>
  </si>
  <si>
    <t>Cheshire</t>
  </si>
  <si>
    <t>Age18_29</t>
  </si>
  <si>
    <t>Age30_64</t>
  </si>
  <si>
    <t>Age65plus</t>
  </si>
  <si>
    <t>Male</t>
  </si>
  <si>
    <t>Female</t>
  </si>
  <si>
    <t>SEG_AB</t>
  </si>
  <si>
    <t>SEG_C</t>
  </si>
  <si>
    <t>SEG_DE</t>
  </si>
  <si>
    <t>Greater Manchester</t>
  </si>
  <si>
    <t>Vulnerability: Medical</t>
  </si>
  <si>
    <t>Vulnerability: Communications</t>
  </si>
  <si>
    <t>Vulnerability: Life-stage</t>
  </si>
  <si>
    <t>Vulnerability: Financial</t>
  </si>
  <si>
    <t>Vulnerability: Any</t>
  </si>
  <si>
    <t>Vulnerability: None</t>
  </si>
  <si>
    <t>Caveat: For a few segments (eg ExpRotaCuts, NrEmp_50plus, MultiSite), inferences are limited by small sample size, which leads to imprecise estimates and wide confidence intervals.</t>
  </si>
  <si>
    <t>Experienced 'Unexpected water supply interruption '</t>
  </si>
  <si>
    <t>Experienced 'Planned water supply interruption'</t>
  </si>
  <si>
    <t>Experienced 'Unexpected low pressure'</t>
  </si>
  <si>
    <t>Experienced 'Boil water notice'</t>
  </si>
  <si>
    <t>Experienced 'Do not drink notice'</t>
  </si>
  <si>
    <t>Experienced 'Discolouration of water coming out of your tap '</t>
  </si>
  <si>
    <t>Experienced 'A change to the taste and/or smell of your tap water '</t>
  </si>
  <si>
    <t>Experienced 'Sewer flooding: outside your property'</t>
  </si>
  <si>
    <t>Experienced 'Hosepipe ban'</t>
  </si>
  <si>
    <t>Experienced 'Emergency drought restrictions '</t>
  </si>
  <si>
    <t>Experienced 'Pollution in a river '</t>
  </si>
  <si>
    <t>Experienced 'Pollution in the sea near a beach'</t>
  </si>
  <si>
    <t>* Unweighted</t>
  </si>
  <si>
    <t>0-3 employees</t>
  </si>
  <si>
    <t>4-49 employees</t>
  </si>
  <si>
    <t>50+ employees</t>
  </si>
  <si>
    <t>Single site</t>
  </si>
  <si>
    <t>Multi-site</t>
  </si>
  <si>
    <t>Water used for domestic purposes only</t>
  </si>
  <si>
    <t>Water used in manufacturing, in service, as an ingredient</t>
  </si>
  <si>
    <t>Urban (PAF sample only)</t>
  </si>
  <si>
    <t>Rural (PAF sample only)</t>
  </si>
  <si>
    <t>Impact scores*</t>
  </si>
  <si>
    <t xml:space="preserve">* All_Bayesian refers to the Bayesian model used for the Collaborative ODI research </t>
  </si>
  <si>
    <t>GManchester</t>
  </si>
  <si>
    <t>Vuln_Med</t>
  </si>
  <si>
    <t>Vuln_Com</t>
  </si>
  <si>
    <t>Vuln_Life</t>
  </si>
  <si>
    <t>Vuln_Fin</t>
  </si>
  <si>
    <t>Vuln_Any</t>
  </si>
  <si>
    <t>Vuln_None</t>
  </si>
  <si>
    <t>Urban</t>
  </si>
  <si>
    <t>Rural</t>
  </si>
  <si>
    <t>ExpUnexpInt</t>
  </si>
  <si>
    <t>ExpPlannedInt</t>
  </si>
  <si>
    <t>ExpLowPressure</t>
  </si>
  <si>
    <t>ExpBoil</t>
  </si>
  <si>
    <t>ExpDND</t>
  </si>
  <si>
    <t>ExpDiscolour</t>
  </si>
  <si>
    <t>ExpTasteSmell</t>
  </si>
  <si>
    <t>ExpExternalSF</t>
  </si>
  <si>
    <t>ExpHoseBan</t>
  </si>
  <si>
    <t>ExpRotaCuts</t>
  </si>
  <si>
    <t>ExpRWQ</t>
  </si>
  <si>
    <t>ExpBWQ</t>
  </si>
  <si>
    <t>NrEmp_0_3</t>
  </si>
  <si>
    <t>NrEmp_4_49</t>
  </si>
  <si>
    <t>NrEmp_50plus</t>
  </si>
  <si>
    <t>SingleSite</t>
  </si>
  <si>
    <t>MultiSite</t>
  </si>
  <si>
    <t>DomesticOnly</t>
  </si>
  <si>
    <t>OtherUse</t>
  </si>
  <si>
    <t>Var</t>
  </si>
  <si>
    <t>p_InternalSF</t>
  </si>
  <si>
    <t>p_ExternalSF</t>
  </si>
  <si>
    <t>p_RotaCuts</t>
  </si>
  <si>
    <t>p_UnexpInt24</t>
  </si>
  <si>
    <t>p_DND</t>
  </si>
  <si>
    <t>p_Boil</t>
  </si>
  <si>
    <t>p_UnexpInt6</t>
  </si>
  <si>
    <t>p_Pol2Nearby</t>
  </si>
  <si>
    <t>p_Discolour24</t>
  </si>
  <si>
    <t>p_Discolour6</t>
  </si>
  <si>
    <t>p_Pol2Else</t>
  </si>
  <si>
    <t>p_PlannedInt6</t>
  </si>
  <si>
    <t>p_TasteSmell6</t>
  </si>
  <si>
    <t>p_LowPressure</t>
  </si>
  <si>
    <t>p_TasteSmell24</t>
  </si>
  <si>
    <t>p_LowFlowNearby</t>
  </si>
  <si>
    <t>p_StormFlowNearby</t>
  </si>
  <si>
    <t>p_RWQNearby</t>
  </si>
  <si>
    <t>p_HoseBan</t>
  </si>
  <si>
    <t>p_Pol3Nearby</t>
  </si>
  <si>
    <t>p_LowFlowElse</t>
  </si>
  <si>
    <t>p_Pol3Else</t>
  </si>
  <si>
    <t>p_RWQElse</t>
  </si>
  <si>
    <t>p_StormFlowElse</t>
  </si>
  <si>
    <t>p_BWQGood</t>
  </si>
  <si>
    <t>p_BWQExc</t>
  </si>
  <si>
    <t>IS_InternalSF</t>
  </si>
  <si>
    <t>IS_ExternalSF</t>
  </si>
  <si>
    <t>IS_RotaCuts</t>
  </si>
  <si>
    <t>IS_UnexpInt24</t>
  </si>
  <si>
    <t>IS_DND</t>
  </si>
  <si>
    <t>IS_Boil</t>
  </si>
  <si>
    <t>IS_UnexpInt6</t>
  </si>
  <si>
    <t>IS_Pol2Nearby</t>
  </si>
  <si>
    <t>IS_Discolour24</t>
  </si>
  <si>
    <t>IS_Discolour6</t>
  </si>
  <si>
    <t>IS_Pol2Else</t>
  </si>
  <si>
    <t>IS_PlannedInt6</t>
  </si>
  <si>
    <t>IS_TasteSmell6</t>
  </si>
  <si>
    <t>IS_LowPressure</t>
  </si>
  <si>
    <t>IS_TasteSmell24</t>
  </si>
  <si>
    <t>IS_LowFlowNearby</t>
  </si>
  <si>
    <t>IS_StormFlowNearby</t>
  </si>
  <si>
    <t>IS_RWQNearby</t>
  </si>
  <si>
    <t>IS_HoseBan</t>
  </si>
  <si>
    <t>IS_Pol3Nearby</t>
  </si>
  <si>
    <t>IS_LowFlowElse</t>
  </si>
  <si>
    <t>IS_Pol3Else</t>
  </si>
  <si>
    <t>IS_RWQElse</t>
  </si>
  <si>
    <t>IS_StormFlowElse</t>
  </si>
  <si>
    <t>IS_BWQGood</t>
  </si>
  <si>
    <t>IS_BWQExc</t>
  </si>
  <si>
    <t>All_Bayesian</t>
  </si>
  <si>
    <t>All_clogit</t>
  </si>
  <si>
    <t>PlannedInt6: Lower</t>
  </si>
  <si>
    <t>PlannedInt6: Upper</t>
  </si>
  <si>
    <t>Boil: Lower</t>
  </si>
  <si>
    <t>Boil: Upper</t>
  </si>
  <si>
    <t>Median WTA (Multiple of annual water and wastewater bill)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</si>
</sst>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d/m/yy;@"/>
    <numFmt numFmtId="166" formatCode="&quot;£&quot;#,##0"/>
    <numFmt numFmtId="167" formatCode="&quot;£&quot;#,##0.0"/>
    <numFmt numFmtId="168" formatCode="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rgb="FFFFFEFE"/>
      <name val="Calibri"/>
      <family val="2"/>
      <scheme val="minor"/>
    </font>
    <font>
      <sz val="22"/>
      <color rgb="FFFFFEFE"/>
      <name val="Calibri"/>
      <family val="2"/>
      <scheme val="minor"/>
    </font>
    <font>
      <u/>
      <sz val="11"/>
      <color theme="10"/>
      <name val="Calibri"/>
      <family val="2"/>
    </font>
    <font>
      <u/>
      <sz val="11"/>
      <name val="Calibri"/>
      <family val="2"/>
      <scheme val="minor"/>
    </font>
    <font>
      <sz val="11"/>
      <name val="Calibri"/>
      <family val="2"/>
    </font>
    <font>
      <b/>
      <sz val="18"/>
      <color theme="0"/>
      <name val="Calibri"/>
      <family val="2"/>
    </font>
    <font>
      <b/>
      <u/>
      <sz val="11"/>
      <color theme="4"/>
      <name val="Calibri"/>
      <family val="2"/>
    </font>
    <font>
      <b/>
      <u/>
      <sz val="11"/>
      <color theme="4"/>
      <name val="Calibri"/>
      <family val="2"/>
      <scheme val="minor"/>
    </font>
    <font>
      <b/>
      <sz val="11"/>
      <color theme="4"/>
      <name val="Calibri"/>
      <family val="2"/>
    </font>
    <font>
      <b/>
      <sz val="11"/>
      <color theme="0"/>
      <name val="Calibri"/>
      <family val="2"/>
      <scheme val="minor"/>
    </font>
    <font>
      <u/>
      <sz val="11"/>
      <color theme="4"/>
      <name val="Calibri"/>
      <family val="2"/>
      <scheme val="minor"/>
    </font>
    <font>
      <b/>
      <sz val="11"/>
      <color theme="1" tint="0.39997558519241921"/>
      <name val="Calibri"/>
      <family val="2"/>
      <scheme val="minor"/>
    </font>
    <font>
      <sz val="11"/>
      <color theme="1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1F669D"/>
        <bgColor indexed="64"/>
      </patternFill>
    </fill>
    <fill>
      <patternFill patternType="solid">
        <fgColor rgb="FFFFFEF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"/>
    <xf numFmtId="0" fontId="10" fillId="0" borderId="1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0" borderId="0" xfId="0" applyFont="1" applyAlignment="1">
      <alignment wrapText="1"/>
    </xf>
    <xf numFmtId="0" fontId="2" fillId="0" borderId="0" xfId="0" applyFont="1" applyAlignment="1">
      <alignment horizontal="justify" vertical="center"/>
    </xf>
    <xf numFmtId="0" fontId="5" fillId="0" borderId="0" xfId="0" applyFont="1"/>
    <xf numFmtId="1" fontId="2" fillId="0" borderId="1" xfId="0" applyNumberFormat="1" applyFont="1" applyBorder="1"/>
    <xf numFmtId="0" fontId="6" fillId="0" borderId="0" xfId="0" applyFont="1"/>
    <xf numFmtId="0" fontId="4" fillId="0" borderId="0" xfId="0" applyFont="1"/>
    <xf numFmtId="9" fontId="2" fillId="0" borderId="0" xfId="0" applyNumberFormat="1" applyFont="1"/>
    <xf numFmtId="164" fontId="2" fillId="0" borderId="1" xfId="0" applyNumberFormat="1" applyFont="1" applyBorder="1"/>
    <xf numFmtId="0" fontId="0" fillId="3" borderId="0" xfId="0" applyFill="1"/>
    <xf numFmtId="0" fontId="8" fillId="3" borderId="0" xfId="0" applyFont="1" applyFill="1"/>
    <xf numFmtId="0" fontId="9" fillId="3" borderId="0" xfId="0" applyFont="1" applyFill="1"/>
    <xf numFmtId="0" fontId="0" fillId="4" borderId="0" xfId="0" applyFill="1"/>
    <xf numFmtId="164" fontId="0" fillId="4" borderId="0" xfId="0" applyNumberFormat="1" applyFill="1" applyAlignment="1">
      <alignment horizontal="right"/>
    </xf>
    <xf numFmtId="0" fontId="2" fillId="4" borderId="0" xfId="0" applyFont="1" applyFill="1" applyAlignment="1">
      <alignment vertical="top"/>
    </xf>
    <xf numFmtId="164" fontId="2" fillId="4" borderId="0" xfId="0" applyNumberFormat="1" applyFont="1" applyFill="1" applyAlignment="1">
      <alignment vertical="top"/>
    </xf>
    <xf numFmtId="0" fontId="2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left"/>
    </xf>
    <xf numFmtId="0" fontId="2" fillId="4" borderId="0" xfId="0" applyFont="1" applyFill="1"/>
    <xf numFmtId="165" fontId="2" fillId="4" borderId="0" xfId="0" applyNumberFormat="1" applyFont="1" applyFill="1" applyAlignment="1">
      <alignment horizontal="right"/>
    </xf>
    <xf numFmtId="0" fontId="11" fillId="4" borderId="0" xfId="2" applyFont="1" applyFill="1" applyAlignment="1" applyProtection="1"/>
    <xf numFmtId="0" fontId="13" fillId="2" borderId="1" xfId="3" applyFont="1" applyFill="1" applyAlignment="1">
      <alignment horizontal="left" vertical="center"/>
    </xf>
    <xf numFmtId="0" fontId="14" fillId="5" borderId="1" xfId="4" quotePrefix="1" applyFont="1" applyFill="1" applyAlignment="1" applyProtection="1"/>
    <xf numFmtId="0" fontId="15" fillId="5" borderId="0" xfId="2" quotePrefix="1" applyFont="1" applyFill="1"/>
    <xf numFmtId="0" fontId="16" fillId="5" borderId="1" xfId="3" applyFont="1" applyFill="1"/>
    <xf numFmtId="0" fontId="7" fillId="5" borderId="0" xfId="2" quotePrefix="1" applyFill="1"/>
    <xf numFmtId="0" fontId="7" fillId="0" borderId="0" xfId="2"/>
    <xf numFmtId="0" fontId="17" fillId="2" borderId="0" xfId="2" quotePrefix="1" applyFont="1" applyFill="1"/>
    <xf numFmtId="0" fontId="18" fillId="0" borderId="0" xfId="2" applyFont="1"/>
    <xf numFmtId="2" fontId="2" fillId="0" borderId="0" xfId="1" applyNumberFormat="1" applyFont="1"/>
    <xf numFmtId="9" fontId="2" fillId="0" borderId="1" xfId="1" applyFont="1" applyBorder="1"/>
    <xf numFmtId="166" fontId="2" fillId="0" borderId="1" xfId="0" applyNumberFormat="1" applyFont="1" applyBorder="1"/>
    <xf numFmtId="1" fontId="4" fillId="0" borderId="1" xfId="0" applyNumberFormat="1" applyFont="1" applyBorder="1"/>
    <xf numFmtId="0" fontId="2" fillId="0" borderId="0" xfId="0" applyFont="1" applyAlignment="1">
      <alignment horizontal="left" vertical="top" wrapText="1"/>
    </xf>
    <xf numFmtId="164" fontId="2" fillId="0" borderId="0" xfId="0" applyNumberFormat="1" applyFont="1"/>
    <xf numFmtId="164" fontId="2" fillId="0" borderId="0" xfId="1" applyNumberFormat="1" applyFont="1"/>
    <xf numFmtId="167" fontId="2" fillId="0" borderId="1" xfId="0" applyNumberFormat="1" applyFont="1" applyBorder="1"/>
    <xf numFmtId="0" fontId="2" fillId="0" borderId="0" xfId="0" applyFont="1" applyAlignment="1">
      <alignment vertical="top" wrapText="1"/>
    </xf>
    <xf numFmtId="168" fontId="2" fillId="0" borderId="0" xfId="0" applyNumberFormat="1" applyFont="1"/>
    <xf numFmtId="0" fontId="19" fillId="0" borderId="0" xfId="0" applyFont="1"/>
    <xf numFmtId="0" fontId="2" fillId="0" borderId="0" xfId="0" applyFont="1" applyAlignment="1">
      <alignment horizontal="left" vertical="top"/>
    </xf>
    <xf numFmtId="2" fontId="2" fillId="0" borderId="0" xfId="0" applyNumberFormat="1" applyFont="1"/>
    <xf numFmtId="0" fontId="4" fillId="0" borderId="0" xfId="0" applyFont="1" applyAlignment="1">
      <alignment vertical="top" wrapText="1"/>
    </xf>
    <xf numFmtId="166" fontId="20" fillId="0" borderId="1" xfId="0" applyNumberFormat="1" applyFont="1" applyBorder="1"/>
    <xf numFmtId="164" fontId="20" fillId="0" borderId="1" xfId="0" applyNumberFormat="1" applyFont="1" applyBorder="1"/>
    <xf numFmtId="2" fontId="2" fillId="0" borderId="1" xfId="0" applyNumberFormat="1" applyFont="1" applyBorder="1"/>
    <xf numFmtId="3" fontId="2" fillId="0" borderId="0" xfId="0" applyNumberFormat="1" applyFont="1"/>
    <xf numFmtId="0" fontId="2" fillId="4" borderId="0" xfId="0" applyFont="1" applyFill="1" applyAlignment="1">
      <alignment horizontal="left" wrapText="1"/>
    </xf>
    <xf numFmtId="0" fontId="2" fillId="6" borderId="2" xfId="0" applyFont="1" applyFill="1" applyBorder="1" applyAlignment="1">
      <alignment wrapText="1"/>
    </xf>
    <xf numFmtId="0" fontId="2" fillId="6" borderId="3" xfId="0" applyFont="1" applyFill="1" applyBorder="1" applyAlignment="1">
      <alignment wrapText="1"/>
    </xf>
    <xf numFmtId="0" fontId="2" fillId="6" borderId="4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vertical="top" wrapText="1"/>
    </xf>
  </cellXfs>
  <cellStyles count="5">
    <cellStyle name="Hyperlink" xfId="2" builtinId="8"/>
    <cellStyle name="Hyperlink 2" xfId="4"/>
    <cellStyle name="Normal" xfId="0" builtinId="0"/>
    <cellStyle name="Normal 3" xfId="3"/>
    <cellStyle name="Percent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2"/>
                </a:solidFill>
              </a:rPr>
              <a:t>Boil</a:t>
            </a:r>
            <a:r>
              <a:rPr lang="en-GB" b="1" baseline="0">
                <a:solidFill>
                  <a:schemeClr val="tx2"/>
                </a:solidFill>
              </a:rPr>
              <a:t> water notice (48h)</a:t>
            </a:r>
            <a:endParaRPr lang="en-GB" b="1">
              <a:solidFill>
                <a:schemeClr val="tx2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 w="50800">
                <a:solidFill>
                  <a:schemeClr val="accent3"/>
                </a:solidFill>
                <a:miter lim="800000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11F-4BE0-A221-A0F1AEA86D5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11F-4BE0-A221-A0F1AEA86D5A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BBCA-40F6-91A4-31D6E55BDF7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11F-4BE0-A221-A0F1AEA86D5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11F-4BE0-A221-A0F1AEA86D5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11F-4BE0-A221-A0F1AEA86D5A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C11F-4BE0-A221-A0F1AEA86D5A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11F-4BE0-A221-A0F1AEA86D5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11F-4BE0-A221-A0F1AEA86D5A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C11F-4BE0-A221-A0F1AEA86D5A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C11F-4BE0-A221-A0F1AEA86D5A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C11F-4BE0-A221-A0F1AEA86D5A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C11F-4BE0-A221-A0F1AEA86D5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108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C11F-4BE0-A221-A0F1AEA86D5A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24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C11F-4BE0-A221-A0F1AEA86D5A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108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11F-4BE0-A221-A0F1AEA86D5A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180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C11F-4BE0-A221-A0F1AEA86D5A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180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11F-4BE0-A221-A0F1AEA86D5A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180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C11F-4BE0-A221-A0F1AEA86D5A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108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C11F-4BE0-A221-A0F1AEA86D5A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216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C11F-4BE0-A221-A0F1AEA86D5A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216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C11F-4BE0-A221-A0F1AEA86D5A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252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C11F-4BE0-A221-A0F1AEA86D5A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60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C11F-4BE0-A221-A0F1AEA86D5A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2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252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C11F-4BE0-A221-A0F1AEA86D5A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1440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SP2_HH!$AA$21:$AX$21</c15:sqref>
                    </c15:fullRef>
                  </c:ext>
                </c:extLst>
                <c:f>(SP2_HH!$AA$21:$AV$21,SP2_HH!$AX$21)</c:f>
                <c:numCache>
                  <c:formatCode>General</c:formatCode>
                  <c:ptCount val="23"/>
                  <c:pt idx="0">
                    <c:v>8.9594268798828125</c:v>
                  </c:pt>
                  <c:pt idx="1">
                    <c:v>45.493972778320313</c:v>
                  </c:pt>
                  <c:pt idx="2">
                    <c:v>17.706192016601591</c:v>
                  </c:pt>
                  <c:pt idx="3">
                    <c:v>10.620559692382912</c:v>
                  </c:pt>
                  <c:pt idx="4">
                    <c:v>18.067703247070284</c:v>
                  </c:pt>
                  <c:pt idx="5">
                    <c:v>22.638031005859403</c:v>
                  </c:pt>
                  <c:pt idx="6">
                    <c:v>19.67779541015625</c:v>
                  </c:pt>
                  <c:pt idx="7">
                    <c:v>13.240890502929687</c:v>
                  </c:pt>
                  <c:pt idx="8">
                    <c:v>59.871917724609375</c:v>
                  </c:pt>
                  <c:pt idx="9">
                    <c:v>17.408584594726591</c:v>
                  </c:pt>
                  <c:pt idx="10">
                    <c:v>14.137390136718722</c:v>
                  </c:pt>
                  <c:pt idx="11">
                    <c:v>34.393112182617216</c:v>
                  </c:pt>
                  <c:pt idx="12">
                    <c:v>15.693092346191406</c:v>
                  </c:pt>
                  <c:pt idx="13">
                    <c:v>25.592361450195298</c:v>
                  </c:pt>
                  <c:pt idx="14">
                    <c:v>15.499702453613295</c:v>
                  </c:pt>
                  <c:pt idx="15">
                    <c:v>26.222640991210909</c:v>
                  </c:pt>
                  <c:pt idx="16">
                    <c:v>44.695007324218778</c:v>
                  </c:pt>
                  <c:pt idx="17">
                    <c:v>16.598182678222656</c:v>
                  </c:pt>
                  <c:pt idx="18">
                    <c:v>12.576095581054688</c:v>
                  </c:pt>
                  <c:pt idx="19">
                    <c:v>10.802429199218807</c:v>
                  </c:pt>
                  <c:pt idx="20">
                    <c:v>13.197891235351591</c:v>
                  </c:pt>
                  <c:pt idx="21">
                    <c:v>48.147293090820284</c:v>
                  </c:pt>
                  <c:pt idx="22">
                    <c:v>30.500061035156307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SP2_HH!$AA$22:$AX$22</c15:sqref>
                    </c15:fullRef>
                  </c:ext>
                </c:extLst>
                <c:f>(SP2_HH!$AA$22:$AV$22,SP2_HH!$AX$22)</c:f>
                <c:numCache>
                  <c:formatCode>General</c:formatCode>
                  <c:ptCount val="23"/>
                  <c:pt idx="0">
                    <c:v>8.4470367431640909</c:v>
                  </c:pt>
                  <c:pt idx="1">
                    <c:v>37.786331176757813</c:v>
                  </c:pt>
                  <c:pt idx="2">
                    <c:v>15.989517211914006</c:v>
                  </c:pt>
                  <c:pt idx="3">
                    <c:v>9.7694702148436932</c:v>
                  </c:pt>
                  <c:pt idx="4">
                    <c:v>16.294692993164006</c:v>
                  </c:pt>
                  <c:pt idx="5">
                    <c:v>19.710800170898494</c:v>
                  </c:pt>
                  <c:pt idx="6">
                    <c:v>15.652679443359375</c:v>
                  </c:pt>
                  <c:pt idx="7">
                    <c:v>12.110198974609403</c:v>
                  </c:pt>
                  <c:pt idx="8">
                    <c:v>48.969223022460937</c:v>
                  </c:pt>
                  <c:pt idx="9">
                    <c:v>15.6585693359375</c:v>
                  </c:pt>
                  <c:pt idx="10">
                    <c:v>12.841407775878892</c:v>
                  </c:pt>
                  <c:pt idx="11">
                    <c:v>29.037933349609375</c:v>
                  </c:pt>
                  <c:pt idx="12">
                    <c:v>13.637901306152372</c:v>
                  </c:pt>
                  <c:pt idx="13">
                    <c:v>20.556449890136705</c:v>
                  </c:pt>
                  <c:pt idx="14">
                    <c:v>13.7919921875</c:v>
                  </c:pt>
                  <c:pt idx="15">
                    <c:v>22.947967529296903</c:v>
                  </c:pt>
                  <c:pt idx="16">
                    <c:v>37.652496337890597</c:v>
                  </c:pt>
                  <c:pt idx="17">
                    <c:v>13.010135650634759</c:v>
                  </c:pt>
                  <c:pt idx="18">
                    <c:v>11.549407958984403</c:v>
                  </c:pt>
                  <c:pt idx="19">
                    <c:v>10.083999633789006</c:v>
                  </c:pt>
                  <c:pt idx="20">
                    <c:v>12.23910522460929</c:v>
                  </c:pt>
                  <c:pt idx="21">
                    <c:v>37.795578002929716</c:v>
                  </c:pt>
                  <c:pt idx="22">
                    <c:v>25.29497528076169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2"/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SP2_HH!$AA$6:$AX$6</c15:sqref>
                  </c15:fullRef>
                </c:ext>
              </c:extLst>
              <c:f>(SP2_HH!$AA$6:$AV$6,SP2_HH!$AX$6)</c:f>
              <c:strCache>
                <c:ptCount val="23"/>
                <c:pt idx="0">
                  <c:v>All</c:v>
                </c:pt>
                <c:pt idx="1">
                  <c:v>Cumbria</c:v>
                </c:pt>
                <c:pt idx="2">
                  <c:v>Lancashire</c:v>
                </c:pt>
                <c:pt idx="3">
                  <c:v>GManchester</c:v>
                </c:pt>
                <c:pt idx="4">
                  <c:v>Merseyside</c:v>
                </c:pt>
                <c:pt idx="5">
                  <c:v>Cheshire</c:v>
                </c:pt>
                <c:pt idx="6">
                  <c:v>Age18_29</c:v>
                </c:pt>
                <c:pt idx="7">
                  <c:v>Age30_64</c:v>
                </c:pt>
                <c:pt idx="8">
                  <c:v>Age65plus</c:v>
                </c:pt>
                <c:pt idx="9">
                  <c:v>Male</c:v>
                </c:pt>
                <c:pt idx="10">
                  <c:v>Female</c:v>
                </c:pt>
                <c:pt idx="11">
                  <c:v>SEG_AB</c:v>
                </c:pt>
                <c:pt idx="12">
                  <c:v>SEG_C</c:v>
                </c:pt>
                <c:pt idx="13">
                  <c:v>SEG_DE</c:v>
                </c:pt>
                <c:pt idx="14">
                  <c:v>Vuln_Med</c:v>
                </c:pt>
                <c:pt idx="15">
                  <c:v>Vuln_Com</c:v>
                </c:pt>
                <c:pt idx="16">
                  <c:v>Vuln_Life</c:v>
                </c:pt>
                <c:pt idx="17">
                  <c:v>Vuln_Fin</c:v>
                </c:pt>
                <c:pt idx="18">
                  <c:v>Vuln_Any</c:v>
                </c:pt>
                <c:pt idx="19">
                  <c:v>Vuln_None</c:v>
                </c:pt>
                <c:pt idx="20">
                  <c:v>Urban</c:v>
                </c:pt>
                <c:pt idx="21">
                  <c:v>Rural</c:v>
                </c:pt>
                <c:pt idx="22">
                  <c:v>ExpBoil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SP2_HH!$AA$8:$AX$8</c15:sqref>
                  </c15:fullRef>
                </c:ext>
              </c:extLst>
              <c:f>(SP2_HH!$AA$8:$AV$8,SP2_HH!$AX$8)</c:f>
              <c:numCache>
                <c:formatCode>"£"#,##0</c:formatCode>
                <c:ptCount val="23"/>
                <c:pt idx="0">
                  <c:v>147.70594787597659</c:v>
                </c:pt>
                <c:pt idx="1">
                  <c:v>223.03205871582031</c:v>
                </c:pt>
                <c:pt idx="2">
                  <c:v>164.9190979003906</c:v>
                </c:pt>
                <c:pt idx="3">
                  <c:v>121.91038513183589</c:v>
                </c:pt>
                <c:pt idx="4">
                  <c:v>166.04914855957031</c:v>
                </c:pt>
                <c:pt idx="5">
                  <c:v>152.4357604980469</c:v>
                </c:pt>
                <c:pt idx="6">
                  <c:v>76.522117614746094</c:v>
                </c:pt>
                <c:pt idx="7">
                  <c:v>141.81733703613281</c:v>
                </c:pt>
                <c:pt idx="8">
                  <c:v>268.91299438476562</c:v>
                </c:pt>
                <c:pt idx="9">
                  <c:v>155.76753234863281</c:v>
                </c:pt>
                <c:pt idx="10">
                  <c:v>140.08338928222659</c:v>
                </c:pt>
                <c:pt idx="11">
                  <c:v>186.49308776855469</c:v>
                </c:pt>
                <c:pt idx="12">
                  <c:v>104.1367111206055</c:v>
                </c:pt>
                <c:pt idx="13">
                  <c:v>104.4674835205078</c:v>
                </c:pt>
                <c:pt idx="14">
                  <c:v>125.1805038452148</c:v>
                </c:pt>
                <c:pt idx="15">
                  <c:v>183.76148986816409</c:v>
                </c:pt>
                <c:pt idx="16">
                  <c:v>238.9602355957031</c:v>
                </c:pt>
                <c:pt idx="17">
                  <c:v>60.184455871582031</c:v>
                </c:pt>
                <c:pt idx="18">
                  <c:v>141.4706726074219</c:v>
                </c:pt>
                <c:pt idx="19">
                  <c:v>151.6268615722656</c:v>
                </c:pt>
                <c:pt idx="20">
                  <c:v>168.4717102050781</c:v>
                </c:pt>
                <c:pt idx="21">
                  <c:v>175.79278564453131</c:v>
                </c:pt>
                <c:pt idx="22">
                  <c:v>148.2204895019531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2-C11F-4BE0-A221-A0F1AEA86D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3943856"/>
        <c:axId val="194675064"/>
      </c:barChart>
      <c:catAx>
        <c:axId val="1939438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75064"/>
        <c:crosses val="autoZero"/>
        <c:auto val="1"/>
        <c:lblAlgn val="ctr"/>
        <c:lblOffset val="100"/>
        <c:noMultiLvlLbl val="0"/>
      </c:catAx>
      <c:valAx>
        <c:axId val="19467506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&quot;£&quot;#,##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943856"/>
        <c:crosses val="autoZero"/>
        <c:crossBetween val="between"/>
        <c:minorUnit val="2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2"/>
                </a:solidFill>
              </a:rPr>
              <a:t>Planned</a:t>
            </a:r>
            <a:r>
              <a:rPr lang="en-GB" b="1" baseline="0">
                <a:solidFill>
                  <a:schemeClr val="tx2"/>
                </a:solidFill>
              </a:rPr>
              <a:t> supply interruption (6h)</a:t>
            </a:r>
            <a:endParaRPr lang="en-GB" b="1">
              <a:solidFill>
                <a:schemeClr val="tx2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 w="50800">
                <a:solidFill>
                  <a:schemeClr val="accent3"/>
                </a:solidFill>
                <a:miter lim="800000"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7C5-4142-94D5-BC82C99D144C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D7C5-4142-94D5-BC82C99D144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7C5-4142-94D5-BC82C99D144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D7C5-4142-94D5-BC82C99D144C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7C5-4142-94D5-BC82C99D144C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D7C5-4142-94D5-BC82C99D144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D7C5-4142-94D5-BC82C99D144C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D7C5-4142-94D5-BC82C99D144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D7C5-4142-94D5-BC82C99D144C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7C5-4142-94D5-BC82C99D144C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D7C5-4142-94D5-BC82C99D144C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6238-42A1-8079-4146CAA9F1BF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D7C5-4142-94D5-BC82C99D144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108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7C5-4142-94D5-BC82C99D144C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1"/>
              <c:tx>
                <c:rich>
                  <a:bodyPr rot="0" spcFirstLastPara="1" vertOverflow="clip" horzOverflow="clip" vert="horz" wrap="square" lIns="252000" tIns="18288" rIns="72000" bIns="18288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chemeClr val="dk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D944D1F-3300-43D6-A81E-C1E274B019FB}" type="VALUE">
                      <a:rPr lang="en-US" sz="1000">
                        <a:solidFill>
                          <a:schemeClr val="tx2"/>
                        </a:solidFill>
                      </a:rPr>
                      <a:pPr>
                        <a:defRPr sz="900" b="0" i="0" u="none" strike="noStrike" kern="1200" baseline="0">
                          <a:solidFill>
                            <a:schemeClr val="dk1">
                              <a:lumMod val="65000"/>
                              <a:lumOff val="3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t>[VALUE]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D7C5-4142-94D5-BC82C99D144C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0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108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D7C5-4142-94D5-BC82C99D144C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180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D7C5-4142-94D5-BC82C99D144C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180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D7C5-4142-94D5-BC82C99D144C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108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D7C5-4142-94D5-BC82C99D144C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96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7C5-4142-94D5-BC82C99D144C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216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D7C5-4142-94D5-BC82C99D144C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216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D7C5-4142-94D5-BC82C99D144C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180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D7C5-4142-94D5-BC82C99D144C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180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D7C5-4142-94D5-BC82C99D144C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216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D7C5-4142-94D5-BC82C99D144C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1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252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D7C5-4142-94D5-BC82C99D144C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1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108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6238-42A1-8079-4146CAA9F1BF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108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D7C5-4142-94D5-BC82C99D144C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2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288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D7C5-4142-94D5-BC82C99D144C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1440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extLst>
                  <c:ext xmlns:c15="http://schemas.microsoft.com/office/drawing/2012/chart" uri="{02D57815-91ED-43cb-92C2-25804820EDAC}">
                    <c15:fullRef>
                      <c15:sqref>SP2_HH!$AA$19:$AX$19</c15:sqref>
                    </c15:fullRef>
                  </c:ext>
                </c:extLst>
                <c:f>SP2_HH!$AA$19:$AW$19</c:f>
                <c:numCache>
                  <c:formatCode>General</c:formatCode>
                  <c:ptCount val="23"/>
                  <c:pt idx="0">
                    <c:v>3.13568115234375</c:v>
                  </c:pt>
                  <c:pt idx="1">
                    <c:v>10.97581481933593</c:v>
                  </c:pt>
                  <c:pt idx="2">
                    <c:v>6.5331459045410156</c:v>
                  </c:pt>
                  <c:pt idx="3">
                    <c:v>4.0674591064453054</c:v>
                  </c:pt>
                  <c:pt idx="4">
                    <c:v>5.8611412048339773</c:v>
                  </c:pt>
                  <c:pt idx="5">
                    <c:v>7.5636787414550852</c:v>
                  </c:pt>
                  <c:pt idx="6">
                    <c:v>7.5038833618164027</c:v>
                  </c:pt>
                  <c:pt idx="7">
                    <c:v>4.4436836242675781</c:v>
                  </c:pt>
                  <c:pt idx="8">
                    <c:v>21.948593139648494</c:v>
                  </c:pt>
                  <c:pt idx="9">
                    <c:v>5.5498733520507812</c:v>
                  </c:pt>
                  <c:pt idx="10">
                    <c:v>5.401233673095696</c:v>
                  </c:pt>
                  <c:pt idx="11">
                    <c:v>10.350620269775391</c:v>
                  </c:pt>
                  <c:pt idx="12">
                    <c:v>5.259021759033196</c:v>
                  </c:pt>
                  <c:pt idx="13">
                    <c:v>10.344348907470696</c:v>
                  </c:pt>
                  <c:pt idx="14">
                    <c:v>6.4929313659667969</c:v>
                  </c:pt>
                  <c:pt idx="15">
                    <c:v>7.6823616027832102</c:v>
                  </c:pt>
                  <c:pt idx="16">
                    <c:v>18.619369506835895</c:v>
                  </c:pt>
                  <c:pt idx="17">
                    <c:v>12.552570343017564</c:v>
                  </c:pt>
                  <c:pt idx="18">
                    <c:v>5.0189247131347727</c:v>
                  </c:pt>
                  <c:pt idx="19">
                    <c:v>3.4850730895996094</c:v>
                  </c:pt>
                  <c:pt idx="20">
                    <c:v>4.0732574462890625</c:v>
                  </c:pt>
                  <c:pt idx="21">
                    <c:v>13.629062652587891</c:v>
                  </c:pt>
                  <c:pt idx="22">
                    <c:v>5.9210243225097656</c:v>
                  </c:pt>
                </c:numCache>
              </c:numRef>
            </c:plus>
            <c:minus>
              <c:numRef>
                <c:extLst>
                  <c:ext xmlns:c15="http://schemas.microsoft.com/office/drawing/2012/chart" uri="{02D57815-91ED-43cb-92C2-25804820EDAC}">
                    <c15:fullRef>
                      <c15:sqref>SP2_HH!$AA$20:$AX$20</c15:sqref>
                    </c15:fullRef>
                  </c:ext>
                </c:extLst>
                <c:f>SP2_HH!$AA$20:$AW$20</c:f>
                <c:numCache>
                  <c:formatCode>General</c:formatCode>
                  <c:ptCount val="23"/>
                  <c:pt idx="0">
                    <c:v>2.9572181701660156</c:v>
                  </c:pt>
                  <c:pt idx="1">
                    <c:v>9.1197319030761861</c:v>
                  </c:pt>
                  <c:pt idx="2">
                    <c:v>5.9018211364746094</c:v>
                  </c:pt>
                  <c:pt idx="3">
                    <c:v>3.7423362731933665</c:v>
                  </c:pt>
                  <c:pt idx="4">
                    <c:v>5.2916336059570313</c:v>
                  </c:pt>
                  <c:pt idx="5">
                    <c:v>6.5973587036132812</c:v>
                  </c:pt>
                  <c:pt idx="6">
                    <c:v>5.9541893005371094</c:v>
                  </c:pt>
                  <c:pt idx="7">
                    <c:v>4.0649948120117187</c:v>
                  </c:pt>
                  <c:pt idx="8">
                    <c:v>18.01045227050777</c:v>
                  </c:pt>
                  <c:pt idx="9">
                    <c:v>4.9960098266601562</c:v>
                  </c:pt>
                  <c:pt idx="10">
                    <c:v>4.9072074890136861</c:v>
                  </c:pt>
                  <c:pt idx="11">
                    <c:v>8.73858642578125</c:v>
                  </c:pt>
                  <c:pt idx="12">
                    <c:v>4.570074081420902</c:v>
                  </c:pt>
                  <c:pt idx="13">
                    <c:v>8.3174057006836009</c:v>
                  </c:pt>
                  <c:pt idx="14">
                    <c:v>5.7780570983886719</c:v>
                  </c:pt>
                  <c:pt idx="15">
                    <c:v>6.7279167175292898</c:v>
                  </c:pt>
                  <c:pt idx="16">
                    <c:v>15.70587158203125</c:v>
                  </c:pt>
                  <c:pt idx="17">
                    <c:v>9.8462066650390696</c:v>
                  </c:pt>
                  <c:pt idx="18">
                    <c:v>4.6103248596191406</c:v>
                  </c:pt>
                  <c:pt idx="19">
                    <c:v>3.2545471191406321</c:v>
                  </c:pt>
                  <c:pt idx="20">
                    <c:v>3.77984619140625</c:v>
                  </c:pt>
                  <c:pt idx="21">
                    <c:v>10.699386596679695</c:v>
                  </c:pt>
                  <c:pt idx="22">
                    <c:v>5.3753585815429687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2"/>
                </a:solidFill>
                <a:round/>
              </a:ln>
              <a:effectLst/>
            </c:spPr>
          </c:errBars>
          <c:cat>
            <c:strRef>
              <c:extLst>
                <c:ext xmlns:c15="http://schemas.microsoft.com/office/drawing/2012/chart" uri="{02D57815-91ED-43cb-92C2-25804820EDAC}">
                  <c15:fullRef>
                    <c15:sqref>SP2_HH!$AA$6:$AX$6</c15:sqref>
                  </c15:fullRef>
                </c:ext>
              </c:extLst>
              <c:f>SP2_HH!$AA$6:$AW$6</c:f>
              <c:strCache>
                <c:ptCount val="23"/>
                <c:pt idx="0">
                  <c:v>All</c:v>
                </c:pt>
                <c:pt idx="1">
                  <c:v>Cumbria</c:v>
                </c:pt>
                <c:pt idx="2">
                  <c:v>Lancashire</c:v>
                </c:pt>
                <c:pt idx="3">
                  <c:v>GManchester</c:v>
                </c:pt>
                <c:pt idx="4">
                  <c:v>Merseyside</c:v>
                </c:pt>
                <c:pt idx="5">
                  <c:v>Cheshire</c:v>
                </c:pt>
                <c:pt idx="6">
                  <c:v>Age18_29</c:v>
                </c:pt>
                <c:pt idx="7">
                  <c:v>Age30_64</c:v>
                </c:pt>
                <c:pt idx="8">
                  <c:v>Age65plus</c:v>
                </c:pt>
                <c:pt idx="9">
                  <c:v>Male</c:v>
                </c:pt>
                <c:pt idx="10">
                  <c:v>Female</c:v>
                </c:pt>
                <c:pt idx="11">
                  <c:v>SEG_AB</c:v>
                </c:pt>
                <c:pt idx="12">
                  <c:v>SEG_C</c:v>
                </c:pt>
                <c:pt idx="13">
                  <c:v>SEG_DE</c:v>
                </c:pt>
                <c:pt idx="14">
                  <c:v>Vuln_Med</c:v>
                </c:pt>
                <c:pt idx="15">
                  <c:v>Vuln_Com</c:v>
                </c:pt>
                <c:pt idx="16">
                  <c:v>Vuln_Life</c:v>
                </c:pt>
                <c:pt idx="17">
                  <c:v>Vuln_Fin</c:v>
                </c:pt>
                <c:pt idx="18">
                  <c:v>Vuln_Any</c:v>
                </c:pt>
                <c:pt idx="19">
                  <c:v>Vuln_None</c:v>
                </c:pt>
                <c:pt idx="20">
                  <c:v>Urban</c:v>
                </c:pt>
                <c:pt idx="21">
                  <c:v>Rural</c:v>
                </c:pt>
                <c:pt idx="22">
                  <c:v>ExpPlannedInt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SP2_HH!$AA$7:$AX$7</c15:sqref>
                  </c15:fullRef>
                </c:ext>
              </c:extLst>
              <c:f>SP2_HH!$AA$7:$AW$7</c:f>
              <c:numCache>
                <c:formatCode>"£"#,##0</c:formatCode>
                <c:ptCount val="23"/>
                <c:pt idx="0">
                  <c:v>51.961532592773437</c:v>
                </c:pt>
                <c:pt idx="1">
                  <c:v>53.928871154785163</c:v>
                </c:pt>
                <c:pt idx="2">
                  <c:v>61.074001312255859</c:v>
                </c:pt>
                <c:pt idx="3">
                  <c:v>46.818580627441413</c:v>
                </c:pt>
                <c:pt idx="4">
                  <c:v>54.45965576171875</c:v>
                </c:pt>
                <c:pt idx="5">
                  <c:v>51.639728546142578</c:v>
                </c:pt>
                <c:pt idx="6">
                  <c:v>28.831207275390629</c:v>
                </c:pt>
                <c:pt idx="7">
                  <c:v>47.699672698974609</c:v>
                </c:pt>
                <c:pt idx="8">
                  <c:v>100.3783798217773</c:v>
                </c:pt>
                <c:pt idx="9">
                  <c:v>50.061637878417969</c:v>
                </c:pt>
                <c:pt idx="10">
                  <c:v>53.650733947753913</c:v>
                </c:pt>
                <c:pt idx="11">
                  <c:v>56.109180450439453</c:v>
                </c:pt>
                <c:pt idx="12">
                  <c:v>34.885231018066413</c:v>
                </c:pt>
                <c:pt idx="13">
                  <c:v>42.447296142578132</c:v>
                </c:pt>
                <c:pt idx="14">
                  <c:v>52.479404449462891</c:v>
                </c:pt>
                <c:pt idx="15">
                  <c:v>54.153118133544922</c:v>
                </c:pt>
                <c:pt idx="16">
                  <c:v>100.3719482421875</c:v>
                </c:pt>
                <c:pt idx="17">
                  <c:v>45.668460845947273</c:v>
                </c:pt>
                <c:pt idx="18">
                  <c:v>56.630062103271477</c:v>
                </c:pt>
                <c:pt idx="19">
                  <c:v>49.203128814697273</c:v>
                </c:pt>
                <c:pt idx="20">
                  <c:v>52.473964691162109</c:v>
                </c:pt>
                <c:pt idx="21">
                  <c:v>49.774200439453132</c:v>
                </c:pt>
                <c:pt idx="22">
                  <c:v>58.328212738037109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7C5-4142-94D5-BC82C99D14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4673496"/>
        <c:axId val="194675848"/>
      </c:barChart>
      <c:catAx>
        <c:axId val="1946734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5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75848"/>
        <c:crosses val="autoZero"/>
        <c:auto val="1"/>
        <c:lblAlgn val="ctr"/>
        <c:lblOffset val="100"/>
        <c:noMultiLvlLbl val="0"/>
      </c:catAx>
      <c:valAx>
        <c:axId val="1946758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&quot;£&quot;#,##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73496"/>
        <c:crosses val="autoZero"/>
        <c:crossBetween val="between"/>
        <c:minorUnit val="10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2"/>
                </a:solidFill>
              </a:rPr>
              <a:t>Boil</a:t>
            </a:r>
            <a:r>
              <a:rPr lang="en-GB" b="1" baseline="0">
                <a:solidFill>
                  <a:schemeClr val="tx2"/>
                </a:solidFill>
              </a:rPr>
              <a:t> water notice (48h)</a:t>
            </a:r>
            <a:endParaRPr lang="en-GB" b="1">
              <a:solidFill>
                <a:schemeClr val="tx2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 w="50800">
                <a:solidFill>
                  <a:schemeClr val="accent3"/>
                </a:solidFill>
                <a:miter lim="800000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DBD-4B06-917A-9477BDF2C23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DBD-4B06-917A-9477BDF2C23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DBD-4B06-917A-9477BDF2C23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DBD-4B06-917A-9477BDF2C23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DBD-4B06-917A-9477BDF2C23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180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4DBD-4B06-917A-9477BDF2C23B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2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96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4DBD-4B06-917A-9477BDF2C23B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96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DBD-4B06-917A-9477BDF2C23B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180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DBD-4B06-917A-9477BDF2C23B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5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96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DBD-4B06-917A-9477BDF2C23B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288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4DBD-4B06-917A-9477BDF2C23B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216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4DBD-4B06-917A-9477BDF2C23B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1440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SP2_NHH!$K$21:$R$21</c:f>
                <c:numCache>
                  <c:formatCode>General</c:formatCode>
                  <c:ptCount val="8"/>
                  <c:pt idx="0">
                    <c:v>2.8397288322448739</c:v>
                  </c:pt>
                  <c:pt idx="1">
                    <c:v>1.7843427658081061</c:v>
                  </c:pt>
                  <c:pt idx="2">
                    <c:v>8.2967514991760218</c:v>
                  </c:pt>
                  <c:pt idx="4">
                    <c:v>2.1243507862091069</c:v>
                  </c:pt>
                  <c:pt idx="5">
                    <c:v>24.04056358337402</c:v>
                  </c:pt>
                  <c:pt idx="6">
                    <c:v>4.7238850593566877</c:v>
                  </c:pt>
                  <c:pt idx="7">
                    <c:v>3.2164402008056641</c:v>
                  </c:pt>
                </c:numCache>
              </c:numRef>
            </c:plus>
            <c:minus>
              <c:numRef>
                <c:f>SP2_NHH!$K$22:$R$22</c:f>
                <c:numCache>
                  <c:formatCode>General</c:formatCode>
                  <c:ptCount val="8"/>
                  <c:pt idx="0">
                    <c:v>1.9574379920959464</c:v>
                  </c:pt>
                  <c:pt idx="1">
                    <c:v>0.86954450607299782</c:v>
                  </c:pt>
                  <c:pt idx="2">
                    <c:v>3.2226672172546396</c:v>
                  </c:pt>
                  <c:pt idx="4">
                    <c:v>1.2742352485656729</c:v>
                  </c:pt>
                  <c:pt idx="5">
                    <c:v>11.31474494934082</c:v>
                  </c:pt>
                  <c:pt idx="6">
                    <c:v>2.8800749778747559</c:v>
                  </c:pt>
                  <c:pt idx="7">
                    <c:v>1.8914060592651367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2"/>
                </a:solidFill>
                <a:round/>
              </a:ln>
              <a:effectLst/>
            </c:spPr>
          </c:errBars>
          <c:cat>
            <c:strRef>
              <c:f>SP2_NHH!$K$6:$R$6</c:f>
              <c:strCache>
                <c:ptCount val="8"/>
                <c:pt idx="0">
                  <c:v>All</c:v>
                </c:pt>
                <c:pt idx="1">
                  <c:v>NrEmp_0_3</c:v>
                </c:pt>
                <c:pt idx="2">
                  <c:v>NrEmp_4_49</c:v>
                </c:pt>
                <c:pt idx="3">
                  <c:v>NrEmp_50plus</c:v>
                </c:pt>
                <c:pt idx="4">
                  <c:v>SingleSite</c:v>
                </c:pt>
                <c:pt idx="5">
                  <c:v>MultiSite</c:v>
                </c:pt>
                <c:pt idx="6">
                  <c:v>DomesticOnly</c:v>
                </c:pt>
                <c:pt idx="7">
                  <c:v>OtherUse</c:v>
                </c:pt>
              </c:strCache>
            </c:strRef>
          </c:cat>
          <c:val>
            <c:numRef>
              <c:f>SP2_NHH!$K$8:$R$8</c:f>
              <c:numCache>
                <c:formatCode>0.0</c:formatCode>
                <c:ptCount val="8"/>
                <c:pt idx="0">
                  <c:v>6.3001837730407706</c:v>
                </c:pt>
                <c:pt idx="1">
                  <c:v>1.6960737705230711</c:v>
                </c:pt>
                <c:pt idx="2">
                  <c:v>5.2694573402404794</c:v>
                </c:pt>
                <c:pt idx="3">
                  <c:v>32.520778656005859</c:v>
                </c:pt>
                <c:pt idx="4">
                  <c:v>3.1841814517974849</c:v>
                </c:pt>
                <c:pt idx="5">
                  <c:v>21.374876022338871</c:v>
                </c:pt>
                <c:pt idx="6">
                  <c:v>7.3788180351257324</c:v>
                </c:pt>
                <c:pt idx="7">
                  <c:v>4.5912723541259766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BD-4B06-917A-9477BDF2C23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4674280"/>
        <c:axId val="194673104"/>
      </c:barChart>
      <c:catAx>
        <c:axId val="1946742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73104"/>
        <c:crosses val="autoZero"/>
        <c:auto val="1"/>
        <c:lblAlgn val="ctr"/>
        <c:lblOffset val="100"/>
        <c:noMultiLvlLbl val="0"/>
      </c:catAx>
      <c:valAx>
        <c:axId val="1946731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74280"/>
        <c:crosses val="autoZero"/>
        <c:crossBetween val="between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chemeClr val="tx2"/>
                </a:solidFill>
              </a:rPr>
              <a:t>Planned</a:t>
            </a:r>
            <a:r>
              <a:rPr lang="en-GB" b="1" baseline="0">
                <a:solidFill>
                  <a:schemeClr val="tx2"/>
                </a:solidFill>
              </a:rPr>
              <a:t> supply interruption (6h)</a:t>
            </a:r>
            <a:endParaRPr lang="en-GB" b="1">
              <a:solidFill>
                <a:schemeClr val="tx2"/>
              </a:solidFill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  <a:ln w="50800">
                <a:solidFill>
                  <a:schemeClr val="accent3"/>
                </a:solidFill>
                <a:miter lim="800000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A18B-4ACB-AB43-6F2E2A320513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F3C1-4F1C-A5B0-2C956F448F5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18B-4ACB-AB43-6F2E2A320513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18B-4ACB-AB43-6F2E2A32051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A18B-4ACB-AB43-6F2E2A32051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18B-4ACB-AB43-6F2E2A32051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108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18B-4ACB-AB43-6F2E2A320513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108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18B-4ACB-AB43-6F2E2A320513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96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A18B-4ACB-AB43-6F2E2A320513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720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A18B-4ACB-AB43-6F2E2A320513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dLbl>
              <c:idx val="5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96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A18B-4ACB-AB43-6F2E2A320513}"/>
                </c:ex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1440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errBars>
            <c:errBarType val="both"/>
            <c:errValType val="cust"/>
            <c:noEndCap val="0"/>
            <c:plus>
              <c:numRef>
                <c:f>SP2_NHH!$K$19:$R$19</c:f>
                <c:numCache>
                  <c:formatCode>General</c:formatCode>
                  <c:ptCount val="8"/>
                  <c:pt idx="0">
                    <c:v>0.92012238502502397</c:v>
                  </c:pt>
                  <c:pt idx="1">
                    <c:v>1.190226554870605</c:v>
                  </c:pt>
                  <c:pt idx="2">
                    <c:v>1.2331303954124455</c:v>
                  </c:pt>
                  <c:pt idx="4">
                    <c:v>0.73988902568817094</c:v>
                  </c:pt>
                  <c:pt idx="5">
                    <c:v>6.2068386077880877</c:v>
                  </c:pt>
                  <c:pt idx="6">
                    <c:v>1.120572090148926</c:v>
                  </c:pt>
                  <c:pt idx="7">
                    <c:v>1.6513874530792241</c:v>
                  </c:pt>
                </c:numCache>
              </c:numRef>
            </c:plus>
            <c:minus>
              <c:numRef>
                <c:f>SP2_NHH!$K$20:$R$20</c:f>
                <c:numCache>
                  <c:formatCode>General</c:formatCode>
                  <c:ptCount val="8"/>
                  <c:pt idx="0">
                    <c:v>0.63516581058502197</c:v>
                  </c:pt>
                  <c:pt idx="1">
                    <c:v>0.57049286365509078</c:v>
                  </c:pt>
                  <c:pt idx="2">
                    <c:v>0.47757014632225037</c:v>
                  </c:pt>
                  <c:pt idx="4">
                    <c:v>0.43957626819610618</c:v>
                  </c:pt>
                  <c:pt idx="5">
                    <c:v>2.978832483291626</c:v>
                  </c:pt>
                  <c:pt idx="6">
                    <c:v>0.68620538711547918</c:v>
                  </c:pt>
                  <c:pt idx="7">
                    <c:v>0.96486532688140914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2"/>
                </a:solidFill>
                <a:round/>
              </a:ln>
              <a:effectLst/>
            </c:spPr>
          </c:errBars>
          <c:cat>
            <c:strRef>
              <c:f>SP2_NHH!$K$6:$R$6</c:f>
              <c:strCache>
                <c:ptCount val="8"/>
                <c:pt idx="0">
                  <c:v>All</c:v>
                </c:pt>
                <c:pt idx="1">
                  <c:v>NrEmp_0_3</c:v>
                </c:pt>
                <c:pt idx="2">
                  <c:v>NrEmp_4_49</c:v>
                </c:pt>
                <c:pt idx="3">
                  <c:v>NrEmp_50plus</c:v>
                </c:pt>
                <c:pt idx="4">
                  <c:v>SingleSite</c:v>
                </c:pt>
                <c:pt idx="5">
                  <c:v>MultiSite</c:v>
                </c:pt>
                <c:pt idx="6">
                  <c:v>DomesticOnly</c:v>
                </c:pt>
                <c:pt idx="7">
                  <c:v>OtherUse</c:v>
                </c:pt>
              </c:strCache>
            </c:strRef>
          </c:cat>
          <c:val>
            <c:numRef>
              <c:f>SP2_NHH!$K$7:$R$7</c:f>
              <c:numCache>
                <c:formatCode>0.0</c:formatCode>
                <c:ptCount val="8"/>
                <c:pt idx="0">
                  <c:v>2.050945520401001</c:v>
                </c:pt>
                <c:pt idx="1">
                  <c:v>1.095657587051392</c:v>
                </c:pt>
                <c:pt idx="2">
                  <c:v>0.77942997217178345</c:v>
                </c:pt>
                <c:pt idx="3">
                  <c:v>28.666055679321289</c:v>
                </c:pt>
                <c:pt idx="4">
                  <c:v>1.082996726036072</c:v>
                </c:pt>
                <c:pt idx="5">
                  <c:v>5.7277240753173828</c:v>
                </c:pt>
                <c:pt idx="6">
                  <c:v>1.7702610492706301</c:v>
                </c:pt>
                <c:pt idx="7">
                  <c:v>2.3209254741668701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18B-4ACB-AB43-6F2E2A3205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94672320"/>
        <c:axId val="194672712"/>
      </c:barChart>
      <c:catAx>
        <c:axId val="194672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72712"/>
        <c:crosses val="autoZero"/>
        <c:auto val="1"/>
        <c:lblAlgn val="ctr"/>
        <c:lblOffset val="100"/>
        <c:noMultiLvlLbl val="0"/>
      </c:catAx>
      <c:valAx>
        <c:axId val="19467271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672320"/>
        <c:crosses val="autoZero"/>
        <c:crossBetween val="between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23</xdr:row>
      <xdr:rowOff>0</xdr:rowOff>
    </xdr:from>
    <xdr:to>
      <xdr:col>2</xdr:col>
      <xdr:colOff>500902</xdr:colOff>
      <xdr:row>25</xdr:row>
      <xdr:rowOff>86403</xdr:rowOff>
    </xdr:to>
    <xdr:pic>
      <xdr:nvPicPr>
        <xdr:cNvPr id="2" name="Picture 1" descr="PJM logo FINAL CMYK Low RES.jpg">
          <a:extLst>
            <a:ext uri="{FF2B5EF4-FFF2-40B4-BE49-F238E27FC236}">
              <a16:creationId xmlns:a16="http://schemas.microsoft.com/office/drawing/2014/main" xmlns="" id="{B90630E1-7CF9-4F8C-9B6C-1A0A626FE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8791"/>
        <a:stretch>
          <a:fillRect/>
        </a:stretch>
      </xdr:blipFill>
      <xdr:spPr>
        <a:xfrm>
          <a:off x="590550" y="4724400"/>
          <a:ext cx="1739152" cy="4674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26</xdr:col>
      <xdr:colOff>0</xdr:colOff>
      <xdr:row>24</xdr:row>
      <xdr:rowOff>0</xdr:rowOff>
    </xdr:from>
    <xdr:to>
      <xdr:col>32</xdr:col>
      <xdr:colOff>0</xdr:colOff>
      <xdr:row>47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BC5DD18-5A8C-4018-8CA9-0C96FE429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34</xdr:col>
      <xdr:colOff>0</xdr:colOff>
      <xdr:row>24</xdr:row>
      <xdr:rowOff>0</xdr:rowOff>
    </xdr:from>
    <xdr:to>
      <xdr:col>40</xdr:col>
      <xdr:colOff>0</xdr:colOff>
      <xdr:row>47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2B016AEB-F7C7-4F05-A416-F9606890A2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24</xdr:row>
      <xdr:rowOff>0</xdr:rowOff>
    </xdr:from>
    <xdr:to>
      <xdr:col>16</xdr:col>
      <xdr:colOff>0</xdr:colOff>
      <xdr:row>42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1A411069-976F-410B-98B3-2A21927D2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0</xdr:colOff>
      <xdr:row>24</xdr:row>
      <xdr:rowOff>0</xdr:rowOff>
    </xdr:from>
    <xdr:to>
      <xdr:col>24</xdr:col>
      <xdr:colOff>0</xdr:colOff>
      <xdr:row>42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42EBED7B-CC75-45CB-9D47-B1B1C8E19F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_Excel">
  <a:themeElements>
    <a:clrScheme name="PJMeconomics_April2022">
      <a:dk1>
        <a:srgbClr val="58595B"/>
      </a:dk1>
      <a:lt1>
        <a:srgbClr val="FFFFFF"/>
      </a:lt1>
      <a:dk2>
        <a:srgbClr val="000000"/>
      </a:dk2>
      <a:lt2>
        <a:srgbClr val="D3DFEC"/>
      </a:lt2>
      <a:accent1>
        <a:srgbClr val="1F669E"/>
      </a:accent1>
      <a:accent2>
        <a:srgbClr val="258228"/>
      </a:accent2>
      <a:accent3>
        <a:srgbClr val="F79C0F"/>
      </a:accent3>
      <a:accent4>
        <a:srgbClr val="F05214"/>
      </a:accent4>
      <a:accent5>
        <a:srgbClr val="A8C2D9"/>
      </a:accent5>
      <a:accent6>
        <a:srgbClr val="ADCDAB"/>
      </a:accent6>
      <a:hlink>
        <a:srgbClr val="57585B"/>
      </a:hlink>
      <a:folHlink>
        <a:srgbClr val="000000"/>
      </a:folHlink>
    </a:clrScheme>
    <a:fontScheme name="Calibri">
      <a:majorFont>
        <a:latin typeface="Calibri Bold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rtlCol="0" anchor="ctr"/>
      <a:lstStyle>
        <a:defPPr algn="ctr">
          <a:defRPr sz="1300" dirty="0" err="1" smtClean="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>
        <a:noFill/>
      </a:spPr>
      <a:bodyPr wrap="none" rtlCol="0">
        <a:spAutoFit/>
      </a:bodyPr>
      <a:lstStyle>
        <a:defPPr algn="l">
          <a:defRPr sz="900" dirty="0"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Brightbay29Nov2021" id="{5FCB36BD-BBAA-5F4F-9B72-CB64F5EA9A8F}" vid="{0BD8B833-97E6-C94F-A21D-616DEBE8DE98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tabSelected="1" workbookViewId="0"/>
  </sheetViews>
  <sheetFormatPr defaultColWidth="0" defaultRowHeight="15" zeroHeight="1" x14ac:dyDescent="0.25"/>
  <cols>
    <col min="1" max="1" width="8.85546875" customWidth="1"/>
    <col min="2" max="2" width="18.5703125" customWidth="1"/>
    <col min="3" max="3" width="10.7109375" bestFit="1" customWidth="1"/>
    <col min="4" max="19" width="8.85546875" customWidth="1"/>
    <col min="20" max="16384" width="9.140625" hidden="1"/>
  </cols>
  <sheetData>
    <row r="1" spans="1:19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19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</row>
    <row r="5" spans="1:19" ht="28.5" x14ac:dyDescent="0.45">
      <c r="A5" s="11"/>
      <c r="B5" s="12" t="s">
        <v>82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</row>
    <row r="6" spans="1:19" ht="28.5" x14ac:dyDescent="0.45">
      <c r="A6" s="11"/>
      <c r="B6" s="13" t="s">
        <v>83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spans="1:19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spans="1:19" x14ac:dyDescent="0.25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x14ac:dyDescent="0.25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1:19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1:19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19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1:19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1:19" x14ac:dyDescent="0.25">
      <c r="A27" s="14"/>
      <c r="B27" s="14"/>
      <c r="C27" s="15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x14ac:dyDescent="0.25">
      <c r="A28" s="14"/>
      <c r="B28" s="16" t="s">
        <v>65</v>
      </c>
      <c r="C28" s="17">
        <v>1</v>
      </c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</row>
    <row r="29" spans="1:19" x14ac:dyDescent="0.25">
      <c r="A29" s="14"/>
      <c r="B29" s="16"/>
      <c r="C29" s="17"/>
      <c r="D29" s="19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 x14ac:dyDescent="0.25">
      <c r="A30" s="14"/>
      <c r="B30" s="16"/>
      <c r="C30" s="17"/>
      <c r="D30" s="19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 x14ac:dyDescent="0.25">
      <c r="A31" s="14"/>
      <c r="B31" s="16"/>
      <c r="C31" s="17"/>
      <c r="D31" s="19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  <row r="32" spans="1:19" x14ac:dyDescent="0.25">
      <c r="A32" s="14"/>
      <c r="B32" s="20" t="s">
        <v>66</v>
      </c>
      <c r="C32" s="21">
        <v>45044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</row>
    <row r="33" spans="1:19" x14ac:dyDescent="0.25">
      <c r="A33" s="14"/>
      <c r="B33" s="20" t="s">
        <v>67</v>
      </c>
      <c r="C33" s="19" t="s">
        <v>69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</row>
    <row r="34" spans="1:19" x14ac:dyDescent="0.25">
      <c r="A34" s="14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</row>
    <row r="35" spans="1:19" x14ac:dyDescent="0.25">
      <c r="A35" s="14"/>
      <c r="B35" s="20" t="s">
        <v>68</v>
      </c>
      <c r="C35" s="20" t="s">
        <v>69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</row>
    <row r="36" spans="1:19" x14ac:dyDescent="0.25">
      <c r="A36" s="14"/>
      <c r="B36" s="22"/>
      <c r="C36" s="22" t="s">
        <v>70</v>
      </c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</row>
    <row r="37" spans="1:19" x14ac:dyDescent="0.25">
      <c r="A37" s="14"/>
      <c r="B37" s="20"/>
      <c r="C37" s="20" t="s">
        <v>71</v>
      </c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</row>
    <row r="38" spans="1:19" x14ac:dyDescent="0.25">
      <c r="A38" s="14"/>
      <c r="B38" s="22"/>
      <c r="C38" s="22" t="s">
        <v>72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</row>
    <row r="39" spans="1:19" x14ac:dyDescent="0.25">
      <c r="A39" s="14"/>
      <c r="B39" s="14"/>
      <c r="C39" s="15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1:19" x14ac:dyDescent="0.25">
      <c r="A40" s="14"/>
      <c r="B40" s="14"/>
      <c r="C40" s="15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1:19" x14ac:dyDescent="0.25">
      <c r="A41" s="14"/>
      <c r="B41" s="14"/>
      <c r="C41" s="15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1:19" x14ac:dyDescent="0.25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1:19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</row>
  </sheetData>
  <mergeCells count="1">
    <mergeCell ref="D28:S2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/>
  </sheetViews>
  <sheetFormatPr defaultColWidth="0" defaultRowHeight="15" zeroHeight="1" x14ac:dyDescent="0.25"/>
  <cols>
    <col min="1" max="1" width="174.42578125" style="26" bestFit="1" customWidth="1"/>
    <col min="2" max="16384" width="9.140625" hidden="1"/>
  </cols>
  <sheetData>
    <row r="1" spans="1:1" ht="23.25" x14ac:dyDescent="0.25">
      <c r="A1" s="23" t="s">
        <v>73</v>
      </c>
    </row>
    <row r="2" spans="1:1" x14ac:dyDescent="0.25">
      <c r="A2" s="24"/>
    </row>
    <row r="3" spans="1:1" x14ac:dyDescent="0.25">
      <c r="A3" s="29" t="s">
        <v>78</v>
      </c>
    </row>
    <row r="4" spans="1:1" s="28" customFormat="1" x14ac:dyDescent="0.25">
      <c r="A4" s="25" t="str">
        <f>ServiceIssues!A1</f>
        <v>Service issue scenarios included in the impact exercise</v>
      </c>
    </row>
    <row r="5" spans="1:1" x14ac:dyDescent="0.25">
      <c r="A5" s="25" t="str">
        <f>Segments!A1</f>
        <v>Segments</v>
      </c>
    </row>
    <row r="6" spans="1:1" x14ac:dyDescent="0.25">
      <c r="A6" s="25"/>
    </row>
    <row r="7" spans="1:1" x14ac:dyDescent="0.25">
      <c r="A7" s="29" t="s">
        <v>74</v>
      </c>
    </row>
    <row r="8" spans="1:1" x14ac:dyDescent="0.25">
      <c r="A8" s="25" t="str">
        <f>SP1_HH!A1</f>
        <v>SP1 impact scores and p values: households</v>
      </c>
    </row>
    <row r="9" spans="1:1" x14ac:dyDescent="0.25">
      <c r="A9" s="25" t="str">
        <f>SP2_HH!A1</f>
        <v>SP2 pivot values: households</v>
      </c>
    </row>
    <row r="10" spans="1:1" x14ac:dyDescent="0.25">
      <c r="A10" s="27"/>
    </row>
    <row r="11" spans="1:1" x14ac:dyDescent="0.25">
      <c r="A11" s="29" t="s">
        <v>75</v>
      </c>
    </row>
    <row r="12" spans="1:1" x14ac:dyDescent="0.25">
      <c r="A12" s="25" t="str">
        <f>SP1_NHH!A1</f>
        <v>SP1 impact scores and p values: non-households</v>
      </c>
    </row>
    <row r="13" spans="1:1" x14ac:dyDescent="0.25">
      <c r="A13" s="25" t="str">
        <f>SP2_NHH!A1</f>
        <v>SP2 pivot values: non-households</v>
      </c>
    </row>
    <row r="14" spans="1:1" x14ac:dyDescent="0.25">
      <c r="A14" s="25"/>
    </row>
  </sheetData>
  <hyperlinks>
    <hyperlink ref="A4:XFD4" location="ServiceIssues!A1" display="Data loss: overview (for report)"/>
    <hyperlink ref="A4" location="ServiceIssues!A1" display="NonSP!A1"/>
    <hyperlink ref="A8" location="SP1_HH!A1" display="SP1_HH!A1"/>
    <hyperlink ref="A9" location="SP2_HH!A1" display="SP2_HH!A1"/>
    <hyperlink ref="A12" location="SP1_NHH!A1" display="SP1_NHH!A1"/>
    <hyperlink ref="A13" location="SP2_NHH!A1" display="SP2_NHH!A1"/>
    <hyperlink ref="A5" location="Segments!A1" display="Segments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zoomScale="85" zoomScaleNormal="85" workbookViewId="0">
      <selection activeCell="A2" sqref="A2"/>
    </sheetView>
  </sheetViews>
  <sheetFormatPr defaultColWidth="0" defaultRowHeight="15" zeroHeight="1" x14ac:dyDescent="0.25"/>
  <cols>
    <col min="1" max="1" width="17.28515625" bestFit="1" customWidth="1"/>
    <col min="2" max="2" width="54.140625" bestFit="1" customWidth="1"/>
    <col min="3" max="3" width="9.140625" customWidth="1"/>
    <col min="4" max="16384" width="9.140625" hidden="1"/>
  </cols>
  <sheetData>
    <row r="1" spans="1:2" s="2" customFormat="1" ht="23.25" x14ac:dyDescent="0.35">
      <c r="A1" s="2" t="s">
        <v>59</v>
      </c>
    </row>
    <row r="2" spans="1:2" x14ac:dyDescent="0.25">
      <c r="A2" s="30" t="s">
        <v>76</v>
      </c>
    </row>
    <row r="3" spans="1:2" x14ac:dyDescent="0.25"/>
    <row r="4" spans="1:2" x14ac:dyDescent="0.25"/>
    <row r="5" spans="1:2" x14ac:dyDescent="0.25">
      <c r="A5" s="3" t="s">
        <v>31</v>
      </c>
      <c r="B5" s="3" t="s">
        <v>32</v>
      </c>
    </row>
    <row r="6" spans="1:2" x14ac:dyDescent="0.25">
      <c r="A6" s="1" t="s">
        <v>10</v>
      </c>
      <c r="B6" s="4" t="s">
        <v>33</v>
      </c>
    </row>
    <row r="7" spans="1:2" x14ac:dyDescent="0.25">
      <c r="A7" s="1" t="s">
        <v>7</v>
      </c>
      <c r="B7" s="4" t="s">
        <v>34</v>
      </c>
    </row>
    <row r="8" spans="1:2" x14ac:dyDescent="0.25">
      <c r="A8" s="1" t="s">
        <v>2</v>
      </c>
      <c r="B8" s="4" t="s">
        <v>35</v>
      </c>
    </row>
    <row r="9" spans="1:2" x14ac:dyDescent="0.25">
      <c r="A9" s="1" t="s">
        <v>17</v>
      </c>
      <c r="B9" s="4" t="s">
        <v>36</v>
      </c>
    </row>
    <row r="10" spans="1:2" x14ac:dyDescent="0.25">
      <c r="A10" s="1" t="s">
        <v>3</v>
      </c>
      <c r="B10" s="4" t="s">
        <v>37</v>
      </c>
    </row>
    <row r="11" spans="1:2" x14ac:dyDescent="0.25">
      <c r="A11" s="1" t="s">
        <v>9</v>
      </c>
      <c r="B11" s="4" t="s">
        <v>38</v>
      </c>
    </row>
    <row r="12" spans="1:2" x14ac:dyDescent="0.25">
      <c r="A12" s="1" t="s">
        <v>11</v>
      </c>
      <c r="B12" s="4" t="s">
        <v>39</v>
      </c>
    </row>
    <row r="13" spans="1:2" x14ac:dyDescent="0.25">
      <c r="A13" s="1" t="s">
        <v>16</v>
      </c>
      <c r="B13" s="4" t="s">
        <v>40</v>
      </c>
    </row>
    <row r="14" spans="1:2" x14ac:dyDescent="0.25">
      <c r="A14" s="1" t="s">
        <v>13</v>
      </c>
      <c r="B14" s="4" t="s">
        <v>41</v>
      </c>
    </row>
    <row r="15" spans="1:2" x14ac:dyDescent="0.25">
      <c r="A15" s="1" t="s">
        <v>14</v>
      </c>
      <c r="B15" s="4" t="s">
        <v>42</v>
      </c>
    </row>
    <row r="16" spans="1:2" x14ac:dyDescent="0.25">
      <c r="A16" s="1" t="s">
        <v>23</v>
      </c>
      <c r="B16" s="4" t="s">
        <v>43</v>
      </c>
    </row>
    <row r="17" spans="1:2" x14ac:dyDescent="0.25">
      <c r="A17" s="1" t="s">
        <v>24</v>
      </c>
      <c r="B17" s="4" t="s">
        <v>44</v>
      </c>
    </row>
    <row r="18" spans="1:2" x14ac:dyDescent="0.25">
      <c r="A18" s="1" t="s">
        <v>22</v>
      </c>
      <c r="B18" s="4" t="s">
        <v>45</v>
      </c>
    </row>
    <row r="19" spans="1:2" x14ac:dyDescent="0.25">
      <c r="A19" s="1" t="s">
        <v>8</v>
      </c>
      <c r="B19" s="4" t="s">
        <v>46</v>
      </c>
    </row>
    <row r="20" spans="1:2" x14ac:dyDescent="0.25">
      <c r="A20" s="1" t="s">
        <v>21</v>
      </c>
      <c r="B20" s="4" t="s">
        <v>47</v>
      </c>
    </row>
    <row r="21" spans="1:2" ht="15.75" x14ac:dyDescent="0.25">
      <c r="A21" s="1" t="s">
        <v>18</v>
      </c>
      <c r="B21" s="5" t="s">
        <v>48</v>
      </c>
    </row>
    <row r="22" spans="1:2" ht="15.75" x14ac:dyDescent="0.25">
      <c r="A22" s="1" t="s">
        <v>25</v>
      </c>
      <c r="B22" s="5" t="s">
        <v>49</v>
      </c>
    </row>
    <row r="23" spans="1:2" x14ac:dyDescent="0.25">
      <c r="A23" s="1" t="s">
        <v>20</v>
      </c>
      <c r="B23" s="4" t="s">
        <v>50</v>
      </c>
    </row>
    <row r="24" spans="1:2" ht="15.75" x14ac:dyDescent="0.25">
      <c r="A24" s="1" t="s">
        <v>12</v>
      </c>
      <c r="B24" s="5" t="s">
        <v>51</v>
      </c>
    </row>
    <row r="25" spans="1:2" ht="15.75" x14ac:dyDescent="0.25">
      <c r="A25" s="1" t="s">
        <v>26</v>
      </c>
      <c r="B25" s="5" t="s">
        <v>52</v>
      </c>
    </row>
    <row r="26" spans="1:2" ht="15.75" x14ac:dyDescent="0.25">
      <c r="A26" s="1" t="s">
        <v>19</v>
      </c>
      <c r="B26" s="5" t="s">
        <v>53</v>
      </c>
    </row>
    <row r="27" spans="1:2" ht="15.75" x14ac:dyDescent="0.25">
      <c r="A27" s="1" t="s">
        <v>15</v>
      </c>
      <c r="B27" s="5" t="s">
        <v>54</v>
      </c>
    </row>
    <row r="28" spans="1:2" ht="15.75" x14ac:dyDescent="0.25">
      <c r="A28" s="1" t="s">
        <v>27</v>
      </c>
      <c r="B28" s="5" t="s">
        <v>55</v>
      </c>
    </row>
    <row r="29" spans="1:2" ht="15.75" x14ac:dyDescent="0.25">
      <c r="A29" s="1" t="s">
        <v>28</v>
      </c>
      <c r="B29" s="5" t="s">
        <v>56</v>
      </c>
    </row>
    <row r="30" spans="1:2" x14ac:dyDescent="0.25">
      <c r="A30" s="1" t="s">
        <v>29</v>
      </c>
      <c r="B30" s="4" t="s">
        <v>57</v>
      </c>
    </row>
    <row r="31" spans="1:2" ht="30" x14ac:dyDescent="0.25">
      <c r="A31" s="1" t="s">
        <v>30</v>
      </c>
      <c r="B31" s="4" t="s">
        <v>58</v>
      </c>
    </row>
    <row r="32" spans="1:2" x14ac:dyDescent="0.25"/>
  </sheetData>
  <hyperlinks>
    <hyperlink ref="A2" location="Contents!A1" display="Back to Contents"/>
  </hyperlink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zoomScale="85" zoomScaleNormal="85" workbookViewId="0"/>
  </sheetViews>
  <sheetFormatPr defaultColWidth="0" defaultRowHeight="15" zeroHeight="1" x14ac:dyDescent="0.25"/>
  <cols>
    <col min="1" max="1" width="64.140625" style="1" bestFit="1" customWidth="1"/>
    <col min="2" max="2" width="15.7109375" style="1" bestFit="1" customWidth="1"/>
    <col min="3" max="3" width="17.5703125" style="1" bestFit="1" customWidth="1"/>
    <col min="4" max="4" width="8.85546875" style="1" customWidth="1"/>
    <col min="5" max="5" width="55.5703125" style="1" bestFit="1" customWidth="1"/>
    <col min="6" max="6" width="14.85546875" style="1" bestFit="1" customWidth="1"/>
    <col min="7" max="7" width="17.5703125" style="1" bestFit="1" customWidth="1"/>
    <col min="8" max="8" width="9.140625" style="1" customWidth="1"/>
    <col min="9" max="16384" width="9.140625" style="1" hidden="1"/>
  </cols>
  <sheetData>
    <row r="1" spans="1:7" s="2" customFormat="1" ht="23.25" x14ac:dyDescent="0.35">
      <c r="A1" s="2" t="s">
        <v>60</v>
      </c>
    </row>
    <row r="2" spans="1:7" x14ac:dyDescent="0.25">
      <c r="A2" s="30" t="s">
        <v>76</v>
      </c>
    </row>
    <row r="3" spans="1:7" x14ac:dyDescent="0.25"/>
    <row r="4" spans="1:7" x14ac:dyDescent="0.25"/>
    <row r="5" spans="1:7" s="7" customFormat="1" ht="23.25" x14ac:dyDescent="0.35">
      <c r="A5" s="7" t="s">
        <v>5</v>
      </c>
      <c r="C5" s="7" t="s">
        <v>77</v>
      </c>
      <c r="E5" s="7" t="s">
        <v>6</v>
      </c>
      <c r="G5" s="7" t="s">
        <v>77</v>
      </c>
    </row>
    <row r="6" spans="1:7" x14ac:dyDescent="0.25">
      <c r="A6" s="1" t="s">
        <v>88</v>
      </c>
      <c r="B6" s="1" t="s">
        <v>88</v>
      </c>
      <c r="C6" s="48">
        <v>2028</v>
      </c>
      <c r="E6" s="1" t="s">
        <v>88</v>
      </c>
      <c r="F6" s="1" t="s">
        <v>88</v>
      </c>
      <c r="G6" s="1">
        <v>277</v>
      </c>
    </row>
    <row r="7" spans="1:7" x14ac:dyDescent="0.25">
      <c r="A7" s="1" t="s">
        <v>89</v>
      </c>
      <c r="B7" s="1" t="s">
        <v>89</v>
      </c>
      <c r="C7" s="48">
        <v>144</v>
      </c>
      <c r="E7" s="1" t="s">
        <v>122</v>
      </c>
      <c r="F7" s="1" t="s">
        <v>154</v>
      </c>
      <c r="G7" s="1">
        <v>100</v>
      </c>
    </row>
    <row r="8" spans="1:7" x14ac:dyDescent="0.25">
      <c r="A8" s="1" t="s">
        <v>90</v>
      </c>
      <c r="B8" s="1" t="s">
        <v>90</v>
      </c>
      <c r="C8" s="48">
        <v>436</v>
      </c>
      <c r="E8" s="1" t="s">
        <v>123</v>
      </c>
      <c r="F8" s="1" t="s">
        <v>155</v>
      </c>
      <c r="G8" s="1">
        <v>112</v>
      </c>
    </row>
    <row r="9" spans="1:7" x14ac:dyDescent="0.25">
      <c r="A9" s="1" t="s">
        <v>101</v>
      </c>
      <c r="B9" s="1" t="s">
        <v>133</v>
      </c>
      <c r="C9" s="48">
        <v>730</v>
      </c>
      <c r="E9" s="1" t="s">
        <v>124</v>
      </c>
      <c r="F9" s="1" t="s">
        <v>156</v>
      </c>
      <c r="G9" s="1">
        <v>55</v>
      </c>
    </row>
    <row r="10" spans="1:7" x14ac:dyDescent="0.25">
      <c r="A10" s="1" t="s">
        <v>91</v>
      </c>
      <c r="B10" s="1" t="s">
        <v>91</v>
      </c>
      <c r="C10" s="48">
        <v>414</v>
      </c>
      <c r="E10" s="1" t="s">
        <v>125</v>
      </c>
      <c r="F10" s="1" t="s">
        <v>157</v>
      </c>
      <c r="G10" s="1">
        <v>183</v>
      </c>
    </row>
    <row r="11" spans="1:7" x14ac:dyDescent="0.25">
      <c r="A11" s="1" t="s">
        <v>92</v>
      </c>
      <c r="B11" s="1" t="s">
        <v>92</v>
      </c>
      <c r="C11" s="48">
        <v>250</v>
      </c>
      <c r="E11" s="1" t="s">
        <v>126</v>
      </c>
      <c r="F11" s="1" t="s">
        <v>158</v>
      </c>
      <c r="G11" s="1">
        <v>86</v>
      </c>
    </row>
    <row r="12" spans="1:7" x14ac:dyDescent="0.25">
      <c r="A12" s="1" t="s">
        <v>93</v>
      </c>
      <c r="B12" s="1" t="s">
        <v>93</v>
      </c>
      <c r="C12" s="48">
        <v>176</v>
      </c>
      <c r="E12" s="1" t="s">
        <v>127</v>
      </c>
      <c r="F12" s="1" t="s">
        <v>159</v>
      </c>
      <c r="G12" s="1">
        <v>136</v>
      </c>
    </row>
    <row r="13" spans="1:7" x14ac:dyDescent="0.25">
      <c r="A13" s="1" t="s">
        <v>94</v>
      </c>
      <c r="B13" s="1" t="s">
        <v>94</v>
      </c>
      <c r="C13" s="48">
        <v>1281</v>
      </c>
      <c r="E13" s="1" t="s">
        <v>128</v>
      </c>
      <c r="F13" s="1" t="s">
        <v>160</v>
      </c>
      <c r="G13" s="1">
        <v>129</v>
      </c>
    </row>
    <row r="14" spans="1:7" x14ac:dyDescent="0.25">
      <c r="A14" s="1" t="s">
        <v>95</v>
      </c>
      <c r="B14" s="1" t="s">
        <v>95</v>
      </c>
      <c r="C14" s="48">
        <v>554</v>
      </c>
    </row>
    <row r="15" spans="1:7" x14ac:dyDescent="0.25">
      <c r="A15" s="1" t="s">
        <v>96</v>
      </c>
      <c r="B15" s="1" t="s">
        <v>96</v>
      </c>
      <c r="C15" s="48">
        <v>940</v>
      </c>
    </row>
    <row r="16" spans="1:7" x14ac:dyDescent="0.25">
      <c r="A16" s="1" t="s">
        <v>97</v>
      </c>
      <c r="B16" s="1" t="s">
        <v>97</v>
      </c>
      <c r="C16" s="48">
        <v>1087</v>
      </c>
    </row>
    <row r="17" spans="1:3" x14ac:dyDescent="0.25">
      <c r="A17" s="1" t="s">
        <v>98</v>
      </c>
      <c r="B17" s="1" t="s">
        <v>98</v>
      </c>
      <c r="C17" s="48">
        <v>499</v>
      </c>
    </row>
    <row r="18" spans="1:3" x14ac:dyDescent="0.25">
      <c r="A18" s="1" t="s">
        <v>99</v>
      </c>
      <c r="B18" s="1" t="s">
        <v>99</v>
      </c>
      <c r="C18" s="48">
        <v>632</v>
      </c>
    </row>
    <row r="19" spans="1:3" x14ac:dyDescent="0.25">
      <c r="A19" s="1" t="s">
        <v>100</v>
      </c>
      <c r="B19" s="1" t="s">
        <v>100</v>
      </c>
      <c r="C19" s="48">
        <v>260</v>
      </c>
    </row>
    <row r="20" spans="1:3" x14ac:dyDescent="0.25">
      <c r="A20" s="1" t="s">
        <v>102</v>
      </c>
      <c r="B20" s="1" t="s">
        <v>134</v>
      </c>
      <c r="C20" s="48">
        <v>366</v>
      </c>
    </row>
    <row r="21" spans="1:3" x14ac:dyDescent="0.25">
      <c r="A21" s="1" t="s">
        <v>103</v>
      </c>
      <c r="B21" s="1" t="s">
        <v>135</v>
      </c>
      <c r="C21" s="48">
        <v>271</v>
      </c>
    </row>
    <row r="22" spans="1:3" x14ac:dyDescent="0.25">
      <c r="A22" s="1" t="s">
        <v>104</v>
      </c>
      <c r="B22" s="1" t="s">
        <v>136</v>
      </c>
      <c r="C22" s="48">
        <v>270</v>
      </c>
    </row>
    <row r="23" spans="1:3" x14ac:dyDescent="0.25">
      <c r="A23" s="1" t="s">
        <v>105</v>
      </c>
      <c r="B23" s="1" t="s">
        <v>137</v>
      </c>
      <c r="C23" s="48">
        <v>100</v>
      </c>
    </row>
    <row r="24" spans="1:3" x14ac:dyDescent="0.25">
      <c r="A24" s="1" t="s">
        <v>106</v>
      </c>
      <c r="B24" s="1" t="s">
        <v>138</v>
      </c>
      <c r="C24" s="48">
        <v>768</v>
      </c>
    </row>
    <row r="25" spans="1:3" x14ac:dyDescent="0.25">
      <c r="A25" s="1" t="s">
        <v>107</v>
      </c>
      <c r="B25" s="1" t="s">
        <v>139</v>
      </c>
      <c r="C25" s="48">
        <v>1260</v>
      </c>
    </row>
    <row r="26" spans="1:3" x14ac:dyDescent="0.25">
      <c r="A26" s="1" t="s">
        <v>129</v>
      </c>
      <c r="B26" s="1" t="s">
        <v>140</v>
      </c>
      <c r="C26" s="48">
        <v>935</v>
      </c>
    </row>
    <row r="27" spans="1:3" x14ac:dyDescent="0.25">
      <c r="A27" s="1" t="s">
        <v>130</v>
      </c>
      <c r="B27" s="1" t="s">
        <v>141</v>
      </c>
      <c r="C27" s="48">
        <v>100</v>
      </c>
    </row>
    <row r="28" spans="1:3" x14ac:dyDescent="0.25">
      <c r="A28" s="1" t="s">
        <v>109</v>
      </c>
      <c r="B28" s="1" t="s">
        <v>142</v>
      </c>
      <c r="C28" s="48">
        <v>379</v>
      </c>
    </row>
    <row r="29" spans="1:3" x14ac:dyDescent="0.25">
      <c r="A29" s="1" t="s">
        <v>110</v>
      </c>
      <c r="B29" s="1" t="s">
        <v>143</v>
      </c>
      <c r="C29" s="48">
        <v>597</v>
      </c>
    </row>
    <row r="30" spans="1:3" x14ac:dyDescent="0.25">
      <c r="A30" s="1" t="s">
        <v>111</v>
      </c>
      <c r="B30" s="1" t="s">
        <v>144</v>
      </c>
      <c r="C30" s="48">
        <v>500</v>
      </c>
    </row>
    <row r="31" spans="1:3" x14ac:dyDescent="0.25">
      <c r="A31" s="1" t="s">
        <v>112</v>
      </c>
      <c r="B31" s="1" t="s">
        <v>145</v>
      </c>
      <c r="C31" s="48">
        <v>160</v>
      </c>
    </row>
    <row r="32" spans="1:3" x14ac:dyDescent="0.25">
      <c r="A32" s="1" t="s">
        <v>113</v>
      </c>
      <c r="B32" s="1" t="s">
        <v>146</v>
      </c>
      <c r="C32" s="48">
        <v>97</v>
      </c>
    </row>
    <row r="33" spans="1:7" x14ac:dyDescent="0.25">
      <c r="A33" s="1" t="s">
        <v>114</v>
      </c>
      <c r="B33" s="1" t="s">
        <v>147</v>
      </c>
      <c r="C33" s="48">
        <v>569</v>
      </c>
    </row>
    <row r="34" spans="1:7" x14ac:dyDescent="0.25">
      <c r="A34" s="1" t="s">
        <v>115</v>
      </c>
      <c r="B34" s="1" t="s">
        <v>148</v>
      </c>
      <c r="C34" s="48">
        <v>301</v>
      </c>
    </row>
    <row r="35" spans="1:7" x14ac:dyDescent="0.25">
      <c r="A35" s="1" t="s">
        <v>116</v>
      </c>
      <c r="B35" s="1" t="s">
        <v>149</v>
      </c>
      <c r="C35" s="48">
        <v>123</v>
      </c>
    </row>
    <row r="36" spans="1:7" x14ac:dyDescent="0.25">
      <c r="A36" s="1" t="s">
        <v>117</v>
      </c>
      <c r="B36" s="1" t="s">
        <v>150</v>
      </c>
      <c r="C36" s="48">
        <v>599</v>
      </c>
    </row>
    <row r="37" spans="1:7" x14ac:dyDescent="0.25">
      <c r="A37" s="1" t="s">
        <v>118</v>
      </c>
      <c r="B37" s="1" t="s">
        <v>151</v>
      </c>
      <c r="C37" s="48">
        <v>41</v>
      </c>
    </row>
    <row r="38" spans="1:7" x14ac:dyDescent="0.25">
      <c r="A38" s="1" t="s">
        <v>119</v>
      </c>
      <c r="B38" s="1" t="s">
        <v>152</v>
      </c>
      <c r="C38" s="48">
        <v>100</v>
      </c>
    </row>
    <row r="39" spans="1:7" x14ac:dyDescent="0.25">
      <c r="A39" s="1" t="s">
        <v>120</v>
      </c>
      <c r="B39" s="1" t="s">
        <v>153</v>
      </c>
      <c r="C39" s="48">
        <v>94</v>
      </c>
    </row>
    <row r="40" spans="1:7" ht="15.75" thickBot="1" x14ac:dyDescent="0.3"/>
    <row r="41" spans="1:7" ht="30" customHeight="1" thickBot="1" x14ac:dyDescent="0.3">
      <c r="A41" s="42" t="s">
        <v>121</v>
      </c>
      <c r="B41" s="50" t="s">
        <v>108</v>
      </c>
      <c r="C41" s="51"/>
      <c r="D41" s="51"/>
      <c r="E41" s="51"/>
      <c r="F41" s="51"/>
      <c r="G41" s="52"/>
    </row>
    <row r="42" spans="1:7" x14ac:dyDescent="0.25"/>
  </sheetData>
  <mergeCells count="1">
    <mergeCell ref="B41:G41"/>
  </mergeCells>
  <hyperlinks>
    <hyperlink ref="A2" location="Contents!A1" display="Back to Contents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36"/>
  <sheetViews>
    <sheetView zoomScale="85" zoomScaleNormal="85" workbookViewId="0"/>
  </sheetViews>
  <sheetFormatPr defaultColWidth="0" defaultRowHeight="15" zeroHeight="1" x14ac:dyDescent="0.25"/>
  <cols>
    <col min="1" max="1" width="19.5703125" style="1" bestFit="1" customWidth="1"/>
    <col min="2" max="35" width="9.140625" style="1" customWidth="1"/>
    <col min="36" max="36" width="20.140625" style="1" bestFit="1" customWidth="1"/>
    <col min="37" max="38" width="9.140625" style="1" customWidth="1"/>
    <col min="39" max="40" width="9.7109375" style="1" customWidth="1"/>
    <col min="41" max="72" width="9.140625" style="1" customWidth="1"/>
    <col min="73" max="75" width="0" style="1" hidden="1" customWidth="1"/>
    <col min="76" max="16384" width="9.140625" style="1" hidden="1"/>
  </cols>
  <sheetData>
    <row r="1" spans="1:75" s="2" customFormat="1" ht="23.25" x14ac:dyDescent="0.35">
      <c r="A1" s="2" t="s">
        <v>61</v>
      </c>
    </row>
    <row r="2" spans="1:75" x14ac:dyDescent="0.25">
      <c r="A2" s="30" t="s">
        <v>76</v>
      </c>
    </row>
    <row r="3" spans="1:75" x14ac:dyDescent="0.25"/>
    <row r="4" spans="1:75" x14ac:dyDescent="0.25">
      <c r="W4" s="40"/>
    </row>
    <row r="5" spans="1:75" s="7" customFormat="1" ht="23.25" x14ac:dyDescent="0.35">
      <c r="B5" s="7" t="s">
        <v>79</v>
      </c>
      <c r="AK5" s="7" t="s">
        <v>131</v>
      </c>
    </row>
    <row r="6" spans="1:75" s="8" customFormat="1" x14ac:dyDescent="0.25">
      <c r="A6" s="8" t="s">
        <v>161</v>
      </c>
      <c r="B6" s="8" t="s">
        <v>89</v>
      </c>
      <c r="C6" s="8" t="s">
        <v>90</v>
      </c>
      <c r="D6" s="8" t="s">
        <v>133</v>
      </c>
      <c r="E6" s="8" t="s">
        <v>91</v>
      </c>
      <c r="F6" s="8" t="s">
        <v>92</v>
      </c>
      <c r="G6" s="8" t="s">
        <v>93</v>
      </c>
      <c r="H6" s="8" t="s">
        <v>94</v>
      </c>
      <c r="I6" s="8" t="s">
        <v>95</v>
      </c>
      <c r="J6" s="8" t="s">
        <v>96</v>
      </c>
      <c r="K6" s="8" t="s">
        <v>97</v>
      </c>
      <c r="L6" s="8" t="s">
        <v>98</v>
      </c>
      <c r="M6" s="8" t="s">
        <v>99</v>
      </c>
      <c r="N6" s="8" t="s">
        <v>100</v>
      </c>
      <c r="O6" s="8" t="s">
        <v>134</v>
      </c>
      <c r="P6" s="8" t="s">
        <v>135</v>
      </c>
      <c r="Q6" s="8" t="s">
        <v>136</v>
      </c>
      <c r="R6" s="8" t="s">
        <v>137</v>
      </c>
      <c r="S6" s="8" t="s">
        <v>138</v>
      </c>
      <c r="T6" s="8" t="s">
        <v>139</v>
      </c>
      <c r="U6" s="8" t="s">
        <v>140</v>
      </c>
      <c r="V6" s="8" t="s">
        <v>141</v>
      </c>
      <c r="W6" s="8" t="s">
        <v>142</v>
      </c>
      <c r="X6" s="8" t="s">
        <v>143</v>
      </c>
      <c r="Y6" s="8" t="s">
        <v>144</v>
      </c>
      <c r="Z6" s="8" t="s">
        <v>145</v>
      </c>
      <c r="AA6" s="8" t="s">
        <v>146</v>
      </c>
      <c r="AB6" s="8" t="s">
        <v>147</v>
      </c>
      <c r="AC6" s="8" t="s">
        <v>148</v>
      </c>
      <c r="AD6" s="8" t="s">
        <v>149</v>
      </c>
      <c r="AE6" s="8" t="s">
        <v>150</v>
      </c>
      <c r="AF6" s="8" t="s">
        <v>151</v>
      </c>
      <c r="AG6" s="8" t="s">
        <v>152</v>
      </c>
      <c r="AH6" s="8" t="s">
        <v>153</v>
      </c>
      <c r="AJ6" s="8" t="s">
        <v>161</v>
      </c>
      <c r="AK6" s="8" t="s">
        <v>214</v>
      </c>
      <c r="AL6" s="8" t="s">
        <v>215</v>
      </c>
      <c r="AM6" s="8" t="s">
        <v>89</v>
      </c>
      <c r="AN6" s="8" t="s">
        <v>90</v>
      </c>
      <c r="AO6" s="8" t="s">
        <v>133</v>
      </c>
      <c r="AP6" s="8" t="s">
        <v>91</v>
      </c>
      <c r="AQ6" s="8" t="s">
        <v>92</v>
      </c>
      <c r="AR6" s="8" t="s">
        <v>93</v>
      </c>
      <c r="AS6" s="8" t="s">
        <v>94</v>
      </c>
      <c r="AT6" s="8" t="s">
        <v>95</v>
      </c>
      <c r="AU6" s="8" t="s">
        <v>96</v>
      </c>
      <c r="AV6" s="8" t="s">
        <v>97</v>
      </c>
      <c r="AW6" s="8" t="s">
        <v>98</v>
      </c>
      <c r="AX6" s="8" t="s">
        <v>99</v>
      </c>
      <c r="AY6" s="8" t="s">
        <v>100</v>
      </c>
      <c r="AZ6" s="8" t="s">
        <v>134</v>
      </c>
      <c r="BA6" s="8" t="s">
        <v>135</v>
      </c>
      <c r="BB6" s="8" t="s">
        <v>136</v>
      </c>
      <c r="BC6" s="8" t="s">
        <v>137</v>
      </c>
      <c r="BD6" s="8" t="s">
        <v>138</v>
      </c>
      <c r="BE6" s="8" t="s">
        <v>139</v>
      </c>
      <c r="BF6" s="8" t="s">
        <v>140</v>
      </c>
      <c r="BG6" s="8" t="s">
        <v>141</v>
      </c>
      <c r="BH6" s="8" t="s">
        <v>142</v>
      </c>
      <c r="BI6" s="8" t="s">
        <v>143</v>
      </c>
      <c r="BJ6" s="8" t="s">
        <v>144</v>
      </c>
      <c r="BK6" s="8" t="s">
        <v>145</v>
      </c>
      <c r="BL6" s="8" t="s">
        <v>146</v>
      </c>
      <c r="BM6" s="8" t="s">
        <v>147</v>
      </c>
      <c r="BN6" s="8" t="s">
        <v>148</v>
      </c>
      <c r="BO6" s="8" t="s">
        <v>149</v>
      </c>
      <c r="BP6" s="8" t="s">
        <v>150</v>
      </c>
      <c r="BQ6" s="8" t="s">
        <v>151</v>
      </c>
      <c r="BR6" s="8" t="s">
        <v>152</v>
      </c>
      <c r="BS6" s="8" t="s">
        <v>153</v>
      </c>
    </row>
    <row r="7" spans="1:75" x14ac:dyDescent="0.25">
      <c r="A7" s="8" t="s">
        <v>162</v>
      </c>
      <c r="B7" s="47">
        <v>0.75287902355194092</v>
      </c>
      <c r="C7" s="47">
        <v>0.65419799089431763</v>
      </c>
      <c r="D7" s="47">
        <v>0.43916499614715582</v>
      </c>
      <c r="E7" s="47">
        <v>0.571586012840271</v>
      </c>
      <c r="F7" s="47">
        <v>0.44195699691772461</v>
      </c>
      <c r="G7" s="47">
        <v>0.64865100383758545</v>
      </c>
      <c r="H7" s="47">
        <v>0.61499100923538208</v>
      </c>
      <c r="I7" s="47">
        <v>0.26880800724029541</v>
      </c>
      <c r="J7" s="47">
        <v>0.75093698501586914</v>
      </c>
      <c r="K7" s="47">
        <v>0.75093698501586914</v>
      </c>
      <c r="L7" s="47">
        <v>0.69447797536849976</v>
      </c>
      <c r="M7" s="47">
        <v>0.18384400010108951</v>
      </c>
      <c r="N7" s="47">
        <v>9.0620197355747223E-2</v>
      </c>
      <c r="O7" s="47">
        <v>0.94239097833633423</v>
      </c>
      <c r="P7" s="47">
        <v>0.25221401453018188</v>
      </c>
      <c r="Q7" s="47">
        <v>0.79904699325561523</v>
      </c>
      <c r="R7" s="47">
        <v>0.91207802295684814</v>
      </c>
      <c r="S7" s="47">
        <v>0.71321302652359009</v>
      </c>
      <c r="T7" s="47">
        <v>0.71321302652359009</v>
      </c>
      <c r="U7" s="47">
        <v>0.47912898659706121</v>
      </c>
      <c r="V7" s="47">
        <v>0.47912898659706121</v>
      </c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6"/>
      <c r="AJ7" s="34" t="s">
        <v>188</v>
      </c>
      <c r="AK7" s="10">
        <v>27.071224212646481</v>
      </c>
      <c r="AL7" s="10">
        <v>25.352767944335941</v>
      </c>
      <c r="AM7" s="10">
        <v>29.86281776428223</v>
      </c>
      <c r="AN7" s="10">
        <v>24.647573471069339</v>
      </c>
      <c r="AO7" s="10">
        <v>24.529495239257809</v>
      </c>
      <c r="AP7" s="10">
        <v>29.600214004516602</v>
      </c>
      <c r="AQ7" s="10">
        <v>32.501655578613281</v>
      </c>
      <c r="AR7" s="10">
        <v>28.196975708007809</v>
      </c>
      <c r="AS7" s="10">
        <v>26.327531814575199</v>
      </c>
      <c r="AT7" s="10">
        <v>21.272476196289059</v>
      </c>
      <c r="AU7" s="10">
        <v>26.12508392333984</v>
      </c>
      <c r="AV7" s="10">
        <v>24.658506393432621</v>
      </c>
      <c r="AW7" s="10">
        <v>28.797029495239261</v>
      </c>
      <c r="AX7" s="10">
        <v>30.533792495727539</v>
      </c>
      <c r="AY7" s="10">
        <v>19.617647171020511</v>
      </c>
      <c r="AZ7" s="10">
        <v>25.040103912353519</v>
      </c>
      <c r="BA7" s="10">
        <v>19.679719924926761</v>
      </c>
      <c r="BB7" s="10">
        <v>23.923086166381839</v>
      </c>
      <c r="BC7" s="10">
        <v>24.446857452392582</v>
      </c>
      <c r="BD7" s="10">
        <v>24.35279655456543</v>
      </c>
      <c r="BE7" s="10">
        <v>26.083477020263668</v>
      </c>
      <c r="BF7" s="10">
        <v>32.778614044189453</v>
      </c>
      <c r="BG7" s="10">
        <v>42.984371185302727</v>
      </c>
      <c r="BH7" s="10">
        <v>24.948163986206051</v>
      </c>
      <c r="BI7" s="10">
        <v>25.447998046875</v>
      </c>
      <c r="BJ7" s="10">
        <v>25.342697143554691</v>
      </c>
      <c r="BK7" s="10">
        <v>25.39565277099609</v>
      </c>
      <c r="BL7" s="10">
        <v>25.447940826416019</v>
      </c>
      <c r="BM7" s="10">
        <v>25.49506950378418</v>
      </c>
      <c r="BN7" s="10">
        <v>25.048360824584961</v>
      </c>
      <c r="BO7" s="10">
        <v>22.94688606262207</v>
      </c>
      <c r="BP7" s="10">
        <v>25.20865631103516</v>
      </c>
      <c r="BQ7" s="10">
        <v>23.601541519165039</v>
      </c>
      <c r="BR7" s="10">
        <v>25.209854125976559</v>
      </c>
      <c r="BS7" s="10">
        <v>25.23212814331055</v>
      </c>
      <c r="BT7" s="10"/>
      <c r="BU7" s="6"/>
      <c r="BV7" s="6"/>
      <c r="BW7" s="6"/>
    </row>
    <row r="8" spans="1:75" x14ac:dyDescent="0.25">
      <c r="A8" s="8" t="s">
        <v>163</v>
      </c>
      <c r="B8" s="47">
        <v>1.273389998823404E-2</v>
      </c>
      <c r="C8" s="47">
        <v>0.19761499762535101</v>
      </c>
      <c r="D8" s="47">
        <v>0.97251099348068237</v>
      </c>
      <c r="E8" s="47">
        <v>0.8533480167388916</v>
      </c>
      <c r="F8" s="47">
        <v>0.62635999917984009</v>
      </c>
      <c r="G8" s="47">
        <v>0.94468802213668823</v>
      </c>
      <c r="H8" s="47">
        <v>0.32706201076507568</v>
      </c>
      <c r="I8" s="47">
        <v>0.21758900582790369</v>
      </c>
      <c r="J8" s="47">
        <v>0.69128400087356567</v>
      </c>
      <c r="K8" s="47">
        <v>0.69128400087356567</v>
      </c>
      <c r="L8" s="47">
        <v>0.32250499725341802</v>
      </c>
      <c r="M8" s="47">
        <v>0.3036629855632782</v>
      </c>
      <c r="N8" s="47">
        <v>5.3792499005794532E-2</v>
      </c>
      <c r="O8" s="47">
        <v>0.2613309919834137</v>
      </c>
      <c r="P8" s="47">
        <v>0.48334598541259771</v>
      </c>
      <c r="Q8" s="47">
        <v>0.85629302263259888</v>
      </c>
      <c r="R8" s="47">
        <v>0.21447800099849701</v>
      </c>
      <c r="S8" s="47">
        <v>0.34839999675750732</v>
      </c>
      <c r="T8" s="47">
        <v>0.34839999675750732</v>
      </c>
      <c r="U8" s="47">
        <v>0.72554200887680054</v>
      </c>
      <c r="V8" s="47">
        <v>0.72554200887680054</v>
      </c>
      <c r="W8" s="47"/>
      <c r="X8" s="47"/>
      <c r="Y8" s="47"/>
      <c r="Z8" s="47"/>
      <c r="AA8" s="47"/>
      <c r="AB8" s="47"/>
      <c r="AC8" s="47"/>
      <c r="AD8" s="47">
        <v>7.1208097040653229E-2</v>
      </c>
      <c r="AE8" s="47"/>
      <c r="AF8" s="47"/>
      <c r="AG8" s="47"/>
      <c r="AH8" s="47"/>
      <c r="AI8" s="6"/>
      <c r="AJ8" s="34" t="s">
        <v>189</v>
      </c>
      <c r="AK8" s="10">
        <v>13.851364135742189</v>
      </c>
      <c r="AL8" s="10">
        <v>13.31218338012695</v>
      </c>
      <c r="AM8" s="10">
        <v>6.6028008460998544</v>
      </c>
      <c r="AN8" s="10">
        <v>15.70525455474854</v>
      </c>
      <c r="AO8" s="10">
        <v>13.22691822052002</v>
      </c>
      <c r="AP8" s="10">
        <v>12.992697715759279</v>
      </c>
      <c r="AQ8" s="10">
        <v>14.477803230285639</v>
      </c>
      <c r="AR8" s="10">
        <v>13.136605262756349</v>
      </c>
      <c r="AS8" s="10">
        <v>12.496396064758301</v>
      </c>
      <c r="AT8" s="10">
        <v>15.448855400085449</v>
      </c>
      <c r="AU8" s="10">
        <v>12.9354248046875</v>
      </c>
      <c r="AV8" s="10">
        <v>13.662148475646971</v>
      </c>
      <c r="AW8" s="10">
        <v>14.44769859313965</v>
      </c>
      <c r="AX8" s="10">
        <v>13.69390869140625</v>
      </c>
      <c r="AY8" s="10">
        <v>9.7862491607666016</v>
      </c>
      <c r="AZ8" s="10">
        <v>11.453469276428221</v>
      </c>
      <c r="BA8" s="10">
        <v>15.30290508270264</v>
      </c>
      <c r="BB8" s="10">
        <v>12.9162483215332</v>
      </c>
      <c r="BC8" s="10">
        <v>9.7073583602905273</v>
      </c>
      <c r="BD8" s="10">
        <v>12.27447986602783</v>
      </c>
      <c r="BE8" s="10">
        <v>13.989338874816889</v>
      </c>
      <c r="BF8" s="10">
        <v>15.4374942779541</v>
      </c>
      <c r="BG8" s="10">
        <v>13.349770545959471</v>
      </c>
      <c r="BH8" s="10">
        <v>13.11365795135498</v>
      </c>
      <c r="BI8" s="10">
        <v>13.353678703308111</v>
      </c>
      <c r="BJ8" s="10">
        <v>13.307365417480471</v>
      </c>
      <c r="BK8" s="10">
        <v>13.335214614868161</v>
      </c>
      <c r="BL8" s="10">
        <v>13.36422920227051</v>
      </c>
      <c r="BM8" s="10">
        <v>13.37868499755859</v>
      </c>
      <c r="BN8" s="10">
        <v>13.15459632873535</v>
      </c>
      <c r="BO8" s="10">
        <v>21.722257614135739</v>
      </c>
      <c r="BP8" s="10">
        <v>13.242831230163571</v>
      </c>
      <c r="BQ8" s="10">
        <v>12.426107406616209</v>
      </c>
      <c r="BR8" s="10">
        <v>13.2426643371582</v>
      </c>
      <c r="BS8" s="10">
        <v>13.24631404876709</v>
      </c>
      <c r="BT8" s="10"/>
      <c r="BU8" s="6"/>
      <c r="BV8" s="6"/>
      <c r="BW8" s="6"/>
    </row>
    <row r="9" spans="1:75" x14ac:dyDescent="0.25">
      <c r="A9" s="8" t="s">
        <v>164</v>
      </c>
      <c r="B9" s="47">
        <v>0.82435500621795654</v>
      </c>
      <c r="C9" s="47">
        <v>0.12752200663089749</v>
      </c>
      <c r="D9" s="47">
        <v>0.54072797298431396</v>
      </c>
      <c r="E9" s="47">
        <v>0.4721510112285614</v>
      </c>
      <c r="F9" s="47">
        <v>0.96802198886871338</v>
      </c>
      <c r="G9" s="47">
        <v>0.8417389988899231</v>
      </c>
      <c r="H9" s="47">
        <v>0.82487398386001587</v>
      </c>
      <c r="I9" s="47">
        <v>0.74604099988937378</v>
      </c>
      <c r="J9" s="47">
        <v>0.83884298801422119</v>
      </c>
      <c r="K9" s="47">
        <v>0.83884298801422119</v>
      </c>
      <c r="L9" s="47">
        <v>0.89548200368881226</v>
      </c>
      <c r="M9" s="47">
        <v>0.5662810206413269</v>
      </c>
      <c r="N9" s="47">
        <v>0.53909397125244141</v>
      </c>
      <c r="O9" s="47">
        <v>0.40263700485229492</v>
      </c>
      <c r="P9" s="47">
        <v>0.50741398334503174</v>
      </c>
      <c r="Q9" s="47">
        <v>0.63546198606491089</v>
      </c>
      <c r="R9" s="47">
        <v>0.64552497863769531</v>
      </c>
      <c r="S9" s="47">
        <v>0.41268199682235718</v>
      </c>
      <c r="T9" s="47">
        <v>0.41268199682235718</v>
      </c>
      <c r="U9" s="47">
        <v>0.78481000661849976</v>
      </c>
      <c r="V9" s="47">
        <v>0.78481000661849976</v>
      </c>
      <c r="W9" s="47"/>
      <c r="X9" s="47"/>
      <c r="Y9" s="47"/>
      <c r="Z9" s="47"/>
      <c r="AA9" s="47"/>
      <c r="AB9" s="47"/>
      <c r="AC9" s="47"/>
      <c r="AD9" s="47"/>
      <c r="AE9" s="47"/>
      <c r="AF9" s="47">
        <v>0.34701400995254522</v>
      </c>
      <c r="AG9" s="47"/>
      <c r="AH9" s="47"/>
      <c r="AI9" s="6"/>
      <c r="AJ9" s="34" t="s">
        <v>190</v>
      </c>
      <c r="AK9" s="10">
        <v>7.2365798950195313</v>
      </c>
      <c r="AL9" s="10">
        <v>7.1153826713562012</v>
      </c>
      <c r="AM9" s="10">
        <v>6.6554250717163086</v>
      </c>
      <c r="AN9" s="10">
        <v>8.8514795303344727</v>
      </c>
      <c r="AO9" s="10">
        <v>6.7288947105407706</v>
      </c>
      <c r="AP9" s="10">
        <v>6.4803862571716309</v>
      </c>
      <c r="AQ9" s="10">
        <v>7.015622615814209</v>
      </c>
      <c r="AR9" s="10">
        <v>6.8188638687133789</v>
      </c>
      <c r="AS9" s="10">
        <v>7.2139697074890137</v>
      </c>
      <c r="AT9" s="10">
        <v>6.82135009765625</v>
      </c>
      <c r="AU9" s="10">
        <v>7.2019438743591309</v>
      </c>
      <c r="AV9" s="10">
        <v>7.0060067176818848</v>
      </c>
      <c r="AW9" s="10">
        <v>6.9766325950622559</v>
      </c>
      <c r="AX9" s="10">
        <v>7.3809337615966797</v>
      </c>
      <c r="AY9" s="10">
        <v>6.5016613006591797</v>
      </c>
      <c r="AZ9" s="10">
        <v>6.2809481620788574</v>
      </c>
      <c r="BA9" s="10">
        <v>7.8660039901733398</v>
      </c>
      <c r="BB9" s="10">
        <v>7.7045526504516602</v>
      </c>
      <c r="BC9" s="10">
        <v>6.1440200805664062</v>
      </c>
      <c r="BD9" s="10">
        <v>6.611295223236084</v>
      </c>
      <c r="BE9" s="10">
        <v>7.4145526885986328</v>
      </c>
      <c r="BF9" s="10">
        <v>6.2450695037841797</v>
      </c>
      <c r="BG9" s="10">
        <v>7.097404956817627</v>
      </c>
      <c r="BH9" s="10">
        <v>7.0034236907958984</v>
      </c>
      <c r="BI9" s="10">
        <v>7.1450691223144531</v>
      </c>
      <c r="BJ9" s="10">
        <v>7.1124691963195801</v>
      </c>
      <c r="BK9" s="10">
        <v>7.1277709007263184</v>
      </c>
      <c r="BL9" s="10">
        <v>7.142329216003418</v>
      </c>
      <c r="BM9" s="10">
        <v>7.1543116569519043</v>
      </c>
      <c r="BN9" s="10">
        <v>7.0285277366638184</v>
      </c>
      <c r="BO9" s="10">
        <v>6.4254655838012704</v>
      </c>
      <c r="BP9" s="10">
        <v>7.072603702545166</v>
      </c>
      <c r="BQ9" s="10">
        <v>11.80099296569824</v>
      </c>
      <c r="BR9" s="10">
        <v>7.0752906799316406</v>
      </c>
      <c r="BS9" s="10">
        <v>7.0829148292541504</v>
      </c>
      <c r="BT9" s="10"/>
      <c r="BU9" s="6"/>
      <c r="BV9" s="6"/>
      <c r="BW9" s="6"/>
    </row>
    <row r="10" spans="1:75" x14ac:dyDescent="0.25">
      <c r="A10" s="8" t="s">
        <v>165</v>
      </c>
      <c r="B10" s="47">
        <v>0.63960200548171997</v>
      </c>
      <c r="C10" s="47">
        <v>0.74765801429748535</v>
      </c>
      <c r="D10" s="47">
        <v>0.98976999521255493</v>
      </c>
      <c r="E10" s="47">
        <v>0.81259399652481079</v>
      </c>
      <c r="F10" s="47">
        <v>0.84306299686431885</v>
      </c>
      <c r="G10" s="47">
        <v>0.64213699102401733</v>
      </c>
      <c r="H10" s="47">
        <v>0.60690599679946899</v>
      </c>
      <c r="I10" s="47">
        <v>0.27181598544120789</v>
      </c>
      <c r="J10" s="47">
        <v>0.8470579981803894</v>
      </c>
      <c r="K10" s="47">
        <v>0.8470579981803894</v>
      </c>
      <c r="L10" s="47">
        <v>0.96188199520111084</v>
      </c>
      <c r="M10" s="47">
        <v>0.14543899893760681</v>
      </c>
      <c r="N10" s="47">
        <v>0.1182480007410049</v>
      </c>
      <c r="O10" s="47">
        <v>0.48541200160980219</v>
      </c>
      <c r="P10" s="47">
        <v>6.976030021905899E-2</v>
      </c>
      <c r="Q10" s="47">
        <v>0.37511000037193298</v>
      </c>
      <c r="R10" s="47">
        <v>0.72846400737762451</v>
      </c>
      <c r="S10" s="47">
        <v>0.73685300350189209</v>
      </c>
      <c r="T10" s="47">
        <v>0.73685300350189209</v>
      </c>
      <c r="U10" s="47">
        <v>0.8051990270614624</v>
      </c>
      <c r="V10" s="47">
        <v>0.8051990270614624</v>
      </c>
      <c r="W10" s="47">
        <v>0.63691902160644531</v>
      </c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6"/>
      <c r="AJ10" s="34" t="s">
        <v>191</v>
      </c>
      <c r="AK10" s="10">
        <v>6.5708470344543457</v>
      </c>
      <c r="AL10" s="10">
        <v>6.6067838668823242</v>
      </c>
      <c r="AM10" s="10">
        <v>5.7970061302185059</v>
      </c>
      <c r="AN10" s="10">
        <v>6.2624673843383789</v>
      </c>
      <c r="AO10" s="10">
        <v>6.5551409721374512</v>
      </c>
      <c r="AP10" s="10">
        <v>6.7676663398742676</v>
      </c>
      <c r="AQ10" s="10">
        <v>6.8892660140991211</v>
      </c>
      <c r="AR10" s="10">
        <v>6.047764778137207</v>
      </c>
      <c r="AS10" s="10">
        <v>6.4100985527038574</v>
      </c>
      <c r="AT10" s="10">
        <v>7.5240678787231454</v>
      </c>
      <c r="AU10" s="10">
        <v>6.6913022994995117</v>
      </c>
      <c r="AV10" s="10">
        <v>6.5141921043395996</v>
      </c>
      <c r="AW10" s="10">
        <v>6.26995849609375</v>
      </c>
      <c r="AX10" s="10">
        <v>5.6213693618774414</v>
      </c>
      <c r="AY10" s="10">
        <v>7.6333532333374023</v>
      </c>
      <c r="AZ10" s="10">
        <v>7.2921938896179199</v>
      </c>
      <c r="BA10" s="10">
        <v>4.6732645034790039</v>
      </c>
      <c r="BB10" s="10">
        <v>7.8129067420959473</v>
      </c>
      <c r="BC10" s="10">
        <v>6.0882439613342294</v>
      </c>
      <c r="BD10" s="10">
        <v>6.4090213775634766</v>
      </c>
      <c r="BE10" s="10">
        <v>6.726198673248291</v>
      </c>
      <c r="BF10" s="10">
        <v>5.4254913330078134</v>
      </c>
      <c r="BG10" s="10">
        <v>6.0580353736877441</v>
      </c>
      <c r="BH10" s="10">
        <v>7.0121207237243652</v>
      </c>
      <c r="BI10" s="10">
        <v>6.6321988105773926</v>
      </c>
      <c r="BJ10" s="10">
        <v>6.6040668487548828</v>
      </c>
      <c r="BK10" s="10">
        <v>6.6187520027160636</v>
      </c>
      <c r="BL10" s="10">
        <v>6.6319060325622559</v>
      </c>
      <c r="BM10" s="10">
        <v>6.6393518447875977</v>
      </c>
      <c r="BN10" s="10">
        <v>6.5272245407104492</v>
      </c>
      <c r="BO10" s="10">
        <v>5.9639019966125488</v>
      </c>
      <c r="BP10" s="10">
        <v>6.5685925483703613</v>
      </c>
      <c r="BQ10" s="10">
        <v>6.1498537063598633</v>
      </c>
      <c r="BR10" s="10">
        <v>6.5753560066223136</v>
      </c>
      <c r="BS10" s="10">
        <v>6.5760998725891113</v>
      </c>
      <c r="BT10" s="10"/>
      <c r="BU10" s="6"/>
      <c r="BV10" s="6"/>
      <c r="BW10" s="6"/>
    </row>
    <row r="11" spans="1:75" x14ac:dyDescent="0.25">
      <c r="A11" s="8" t="s">
        <v>166</v>
      </c>
      <c r="B11" s="47">
        <v>9.6512101590633392E-2</v>
      </c>
      <c r="C11" s="47">
        <v>0.76487600803375244</v>
      </c>
      <c r="D11" s="47">
        <v>0.30572700500488281</v>
      </c>
      <c r="E11" s="47">
        <v>0.50053298473358154</v>
      </c>
      <c r="F11" s="47">
        <v>0.21590499579906461</v>
      </c>
      <c r="G11" s="47">
        <v>0.25500598549842829</v>
      </c>
      <c r="H11" s="47">
        <v>7.2999000549316406E-2</v>
      </c>
      <c r="I11" s="47">
        <v>0.35237199068069458</v>
      </c>
      <c r="J11" s="47">
        <v>0.21906000375747681</v>
      </c>
      <c r="K11" s="47">
        <v>0.21906000375747681</v>
      </c>
      <c r="L11" s="47">
        <v>0.75195902585983276</v>
      </c>
      <c r="M11" s="47">
        <v>0.14007200300693509</v>
      </c>
      <c r="N11" s="47">
        <v>0.23169299960136411</v>
      </c>
      <c r="O11" s="47">
        <v>0.96091002225875854</v>
      </c>
      <c r="P11" s="47">
        <v>0.55091297626495361</v>
      </c>
      <c r="Q11" s="47">
        <v>0.76655399799346924</v>
      </c>
      <c r="R11" s="47">
        <v>0.1627520024776459</v>
      </c>
      <c r="S11" s="47">
        <v>0.78201800584793091</v>
      </c>
      <c r="T11" s="47">
        <v>0.78201800584793091</v>
      </c>
      <c r="U11" s="47">
        <v>0.99563497304916382</v>
      </c>
      <c r="V11" s="47">
        <v>0.99563497304916382</v>
      </c>
      <c r="W11" s="47"/>
      <c r="X11" s="47"/>
      <c r="Y11" s="47"/>
      <c r="Z11" s="47"/>
      <c r="AA11" s="47">
        <v>0.8373110294342041</v>
      </c>
      <c r="AB11" s="47"/>
      <c r="AC11" s="47"/>
      <c r="AD11" s="47"/>
      <c r="AE11" s="47"/>
      <c r="AF11" s="47"/>
      <c r="AG11" s="47"/>
      <c r="AH11" s="47"/>
      <c r="AI11" s="6"/>
      <c r="AJ11" s="34" t="s">
        <v>192</v>
      </c>
      <c r="AK11" s="10">
        <v>5.6457676887512207</v>
      </c>
      <c r="AL11" s="10">
        <v>5.6354475021362296</v>
      </c>
      <c r="AM11" s="10">
        <v>8.2783842086791992</v>
      </c>
      <c r="AN11" s="10">
        <v>5.674720287322998</v>
      </c>
      <c r="AO11" s="10">
        <v>5.0067386627197266</v>
      </c>
      <c r="AP11" s="10">
        <v>5.9750223159790039</v>
      </c>
      <c r="AQ11" s="10">
        <v>4.2335000038146973</v>
      </c>
      <c r="AR11" s="10">
        <v>4.5082082748413086</v>
      </c>
      <c r="AS11" s="10">
        <v>6.2839727401733398</v>
      </c>
      <c r="AT11" s="10">
        <v>5.0806269645690918</v>
      </c>
      <c r="AU11" s="10">
        <v>6.1383395195007324</v>
      </c>
      <c r="AV11" s="10">
        <v>5.1961650848388672</v>
      </c>
      <c r="AW11" s="10">
        <v>6.0285305976867676</v>
      </c>
      <c r="AX11" s="10">
        <v>5.1280951499938956</v>
      </c>
      <c r="AY11" s="10">
        <v>6.8196511268615723</v>
      </c>
      <c r="AZ11" s="10">
        <v>5.6005740165710449</v>
      </c>
      <c r="BA11" s="10">
        <v>5.0186638832092294</v>
      </c>
      <c r="BB11" s="10">
        <v>5.365290641784668</v>
      </c>
      <c r="BC11" s="10">
        <v>8.3430023193359375</v>
      </c>
      <c r="BD11" s="10">
        <v>5.7588071823120117</v>
      </c>
      <c r="BE11" s="10">
        <v>5.5411252975463867</v>
      </c>
      <c r="BF11" s="10">
        <v>4.7917318344116211</v>
      </c>
      <c r="BG11" s="10">
        <v>4.7803616523742676</v>
      </c>
      <c r="BH11" s="10">
        <v>5.5462470054626456</v>
      </c>
      <c r="BI11" s="10">
        <v>5.656470775604248</v>
      </c>
      <c r="BJ11" s="10">
        <v>5.6329965591430664</v>
      </c>
      <c r="BK11" s="10">
        <v>5.6452770233154297</v>
      </c>
      <c r="BL11" s="10">
        <v>5.2831921577453613</v>
      </c>
      <c r="BM11" s="10">
        <v>5.6535243988037109</v>
      </c>
      <c r="BN11" s="10">
        <v>5.5733299255371094</v>
      </c>
      <c r="BO11" s="10">
        <v>5.0812220573425293</v>
      </c>
      <c r="BP11" s="10">
        <v>5.6082091331481934</v>
      </c>
      <c r="BQ11" s="10">
        <v>5.2529268264770508</v>
      </c>
      <c r="BR11" s="10">
        <v>5.6089587211608887</v>
      </c>
      <c r="BS11" s="10">
        <v>5.6067395210266113</v>
      </c>
      <c r="BT11" s="10"/>
      <c r="BU11" s="6"/>
      <c r="BV11" s="6"/>
      <c r="BW11" s="6"/>
    </row>
    <row r="12" spans="1:75" x14ac:dyDescent="0.25">
      <c r="A12" s="8" t="s">
        <v>167</v>
      </c>
      <c r="B12" s="47">
        <v>0.2178239971399307</v>
      </c>
      <c r="C12" s="47">
        <v>0.45068100094795233</v>
      </c>
      <c r="D12" s="47">
        <v>0.48420301079750061</v>
      </c>
      <c r="E12" s="47">
        <v>0.30572301149368292</v>
      </c>
      <c r="F12" s="47">
        <v>0.93957102298736572</v>
      </c>
      <c r="G12" s="47">
        <v>0.59372401237487793</v>
      </c>
      <c r="H12" s="47">
        <v>0.22953599691390991</v>
      </c>
      <c r="I12" s="47">
        <v>4.5772500336170197E-2</v>
      </c>
      <c r="J12" s="47">
        <v>0.57281202077865601</v>
      </c>
      <c r="K12" s="47">
        <v>0.57281202077865601</v>
      </c>
      <c r="L12" s="47">
        <v>0.82674401998519897</v>
      </c>
      <c r="M12" s="47">
        <v>0.11363899707794189</v>
      </c>
      <c r="N12" s="47">
        <v>0.13960200548172</v>
      </c>
      <c r="O12" s="47">
        <v>0.48546698689460749</v>
      </c>
      <c r="P12" s="47">
        <v>0.40603101253509521</v>
      </c>
      <c r="Q12" s="47">
        <v>0.44006401300430298</v>
      </c>
      <c r="R12" s="47">
        <v>0.69241297245025635</v>
      </c>
      <c r="S12" s="47">
        <v>0.2433370053768158</v>
      </c>
      <c r="T12" s="47">
        <v>0.2433370053768158</v>
      </c>
      <c r="U12" s="47">
        <v>0.58122700452804565</v>
      </c>
      <c r="V12" s="47">
        <v>0.58122700452804565</v>
      </c>
      <c r="W12" s="47"/>
      <c r="X12" s="47"/>
      <c r="Y12" s="47"/>
      <c r="Z12" s="47">
        <v>0.85811400413513184</v>
      </c>
      <c r="AA12" s="47"/>
      <c r="AB12" s="47"/>
      <c r="AC12" s="47"/>
      <c r="AD12" s="47"/>
      <c r="AE12" s="47"/>
      <c r="AF12" s="47"/>
      <c r="AG12" s="47"/>
      <c r="AH12" s="47"/>
      <c r="AI12" s="6"/>
      <c r="AJ12" s="34" t="s">
        <v>193</v>
      </c>
      <c r="AK12" s="10">
        <v>4.2147650718688956</v>
      </c>
      <c r="AL12" s="10">
        <v>4.3358559608459473</v>
      </c>
      <c r="AM12" s="10">
        <v>5.6925978660583496</v>
      </c>
      <c r="AN12" s="10">
        <v>3.807009220123291</v>
      </c>
      <c r="AO12" s="10">
        <v>4.5270199775695801</v>
      </c>
      <c r="AP12" s="10">
        <v>3.6770632266998291</v>
      </c>
      <c r="AQ12" s="10">
        <v>4.1593642234802246</v>
      </c>
      <c r="AR12" s="10">
        <v>3.8966600894927979</v>
      </c>
      <c r="AS12" s="10">
        <v>4.0284175872802734</v>
      </c>
      <c r="AT12" s="10">
        <v>5.5142393112182617</v>
      </c>
      <c r="AU12" s="10">
        <v>4.5253872871398926</v>
      </c>
      <c r="AV12" s="10">
        <v>4.1769237518310547</v>
      </c>
      <c r="AW12" s="10">
        <v>4.1003837585449219</v>
      </c>
      <c r="AX12" s="10">
        <v>3.5020463466644292</v>
      </c>
      <c r="AY12" s="10">
        <v>4.7489070892333984</v>
      </c>
      <c r="AZ12" s="10">
        <v>4.7733774185180664</v>
      </c>
      <c r="BA12" s="10">
        <v>4.98101806640625</v>
      </c>
      <c r="BB12" s="10">
        <v>4.9638915061950684</v>
      </c>
      <c r="BC12" s="10">
        <v>4.8098340034484863</v>
      </c>
      <c r="BD12" s="10">
        <v>4.790224552154541</v>
      </c>
      <c r="BE12" s="10">
        <v>4.0493545532226562</v>
      </c>
      <c r="BF12" s="10">
        <v>3.598717212677002</v>
      </c>
      <c r="BG12" s="10">
        <v>2.9656107425689702</v>
      </c>
      <c r="BH12" s="10">
        <v>4.2673249244689941</v>
      </c>
      <c r="BI12" s="10">
        <v>4.3525934219360352</v>
      </c>
      <c r="BJ12" s="10">
        <v>4.334251880645752</v>
      </c>
      <c r="BK12" s="10">
        <v>4.1708512306213379</v>
      </c>
      <c r="BL12" s="10">
        <v>4.3517069816589364</v>
      </c>
      <c r="BM12" s="10">
        <v>4.3635616302490234</v>
      </c>
      <c r="BN12" s="10">
        <v>4.2820119857788086</v>
      </c>
      <c r="BO12" s="10">
        <v>3.9116072654724121</v>
      </c>
      <c r="BP12" s="10">
        <v>4.3186864852905273</v>
      </c>
      <c r="BQ12" s="10">
        <v>4.0430936813354492</v>
      </c>
      <c r="BR12" s="10">
        <v>4.3137192726135254</v>
      </c>
      <c r="BS12" s="10">
        <v>4.3156332969665527</v>
      </c>
      <c r="BT12" s="10"/>
      <c r="BU12" s="6"/>
      <c r="BV12" s="6"/>
      <c r="BW12" s="6"/>
    </row>
    <row r="13" spans="1:75" x14ac:dyDescent="0.25">
      <c r="A13" s="8" t="s">
        <v>168</v>
      </c>
      <c r="B13" s="47">
        <v>0.62367802858352661</v>
      </c>
      <c r="C13" s="47">
        <v>0.69020402431488037</v>
      </c>
      <c r="D13" s="47">
        <v>1.151979994028807E-2</v>
      </c>
      <c r="E13" s="47">
        <v>7.1667400188744068E-3</v>
      </c>
      <c r="F13" s="47">
        <v>0.43856200575828552</v>
      </c>
      <c r="G13" s="47">
        <v>0.44960400462150568</v>
      </c>
      <c r="H13" s="47">
        <v>0.60027402639389038</v>
      </c>
      <c r="I13" s="47">
        <v>0.11688300222158431</v>
      </c>
      <c r="J13" s="47">
        <v>0.41850998997688288</v>
      </c>
      <c r="K13" s="47">
        <v>0.41850998997688288</v>
      </c>
      <c r="L13" s="47">
        <v>0.90107601881027222</v>
      </c>
      <c r="M13" s="47">
        <v>0.49667799472808838</v>
      </c>
      <c r="N13" s="47">
        <v>0.36610901355743408</v>
      </c>
      <c r="O13" s="47">
        <v>0.1164520010352135</v>
      </c>
      <c r="P13" s="47">
        <v>0.1574669927358627</v>
      </c>
      <c r="Q13" s="47">
        <v>0.57108002901077271</v>
      </c>
      <c r="R13" s="47">
        <v>0.36446699500083918</v>
      </c>
      <c r="S13" s="47">
        <v>0.2153950035572052</v>
      </c>
      <c r="T13" s="47">
        <v>0.2153950035572052</v>
      </c>
      <c r="U13" s="47">
        <v>0.65011501312255859</v>
      </c>
      <c r="V13" s="47">
        <v>0.65011501312255859</v>
      </c>
      <c r="W13" s="47">
        <v>0.11120399832725519</v>
      </c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6"/>
      <c r="AJ13" s="34" t="s">
        <v>194</v>
      </c>
      <c r="AK13" s="10">
        <v>3.8757085800170898</v>
      </c>
      <c r="AL13" s="10">
        <v>3.910315990447998</v>
      </c>
      <c r="AM13" s="10">
        <v>3.2802777290344238</v>
      </c>
      <c r="AN13" s="10">
        <v>4.0371866226196289</v>
      </c>
      <c r="AO13" s="10">
        <v>4.8566374778747559</v>
      </c>
      <c r="AP13" s="10">
        <v>2.4469366073608398</v>
      </c>
      <c r="AQ13" s="10">
        <v>3.179181575775146</v>
      </c>
      <c r="AR13" s="10">
        <v>3.3758811950683589</v>
      </c>
      <c r="AS13" s="10">
        <v>3.7761383056640629</v>
      </c>
      <c r="AT13" s="10">
        <v>4.79193115234375</v>
      </c>
      <c r="AU13" s="10">
        <v>3.6457209587097168</v>
      </c>
      <c r="AV13" s="10">
        <v>4.1390790939331046</v>
      </c>
      <c r="AW13" s="10">
        <v>3.5561337471008301</v>
      </c>
      <c r="AX13" s="10">
        <v>3.8235046863555908</v>
      </c>
      <c r="AY13" s="10">
        <v>3.0812666416168208</v>
      </c>
      <c r="AZ13" s="10">
        <v>3.0289287567138672</v>
      </c>
      <c r="BA13" s="10">
        <v>5.011899471282959</v>
      </c>
      <c r="BB13" s="10">
        <v>3.500396728515625</v>
      </c>
      <c r="BC13" s="10">
        <v>2.8909661769866939</v>
      </c>
      <c r="BD13" s="10">
        <v>3.4387249946594238</v>
      </c>
      <c r="BE13" s="10">
        <v>4.1885161399841309</v>
      </c>
      <c r="BF13" s="10">
        <v>3.1217091083526611</v>
      </c>
      <c r="BG13" s="10">
        <v>2.6422750949859619</v>
      </c>
      <c r="BH13" s="10">
        <v>4.9032936096191406</v>
      </c>
      <c r="BI13" s="10">
        <v>3.924554824829102</v>
      </c>
      <c r="BJ13" s="10">
        <v>3.9087927341461182</v>
      </c>
      <c r="BK13" s="10">
        <v>3.9171123504638672</v>
      </c>
      <c r="BL13" s="10">
        <v>3.924843549728394</v>
      </c>
      <c r="BM13" s="10">
        <v>3.9350390434265141</v>
      </c>
      <c r="BN13" s="10">
        <v>3.8677103519439702</v>
      </c>
      <c r="BO13" s="10">
        <v>3.526045560836792</v>
      </c>
      <c r="BP13" s="10">
        <v>3.8973929882049561</v>
      </c>
      <c r="BQ13" s="10">
        <v>3.6429657936096191</v>
      </c>
      <c r="BR13" s="10">
        <v>3.8857650756835942</v>
      </c>
      <c r="BS13" s="10">
        <v>3.8980109691619869</v>
      </c>
      <c r="BT13" s="10"/>
      <c r="BU13" s="6"/>
      <c r="BV13" s="6"/>
      <c r="BW13" s="6"/>
    </row>
    <row r="14" spans="1:75" x14ac:dyDescent="0.25">
      <c r="A14" s="8" t="s">
        <v>169</v>
      </c>
      <c r="B14" s="47">
        <v>2.399430051445961E-2</v>
      </c>
      <c r="C14" s="47">
        <v>0.31014600396156311</v>
      </c>
      <c r="D14" s="47">
        <v>0.29633098840713501</v>
      </c>
      <c r="E14" s="47">
        <v>0.66089397668838501</v>
      </c>
      <c r="F14" s="47">
        <v>0.70510601997375488</v>
      </c>
      <c r="G14" s="47">
        <v>2.558429911732674E-2</v>
      </c>
      <c r="H14" s="47">
        <v>0.542868971824646</v>
      </c>
      <c r="I14" s="47">
        <v>4.7432698309421539E-2</v>
      </c>
      <c r="J14" s="47">
        <v>0.90528398752212524</v>
      </c>
      <c r="K14" s="47">
        <v>0.90528398752212524</v>
      </c>
      <c r="L14" s="47">
        <v>0.75115102529525757</v>
      </c>
      <c r="M14" s="47">
        <v>0.8572540283203125</v>
      </c>
      <c r="N14" s="47">
        <v>0.85521000623703003</v>
      </c>
      <c r="O14" s="47">
        <v>0.63138902187347412</v>
      </c>
      <c r="P14" s="47">
        <v>0.98102802038192749</v>
      </c>
      <c r="Q14" s="47">
        <v>0.4044710099697113</v>
      </c>
      <c r="R14" s="47">
        <v>0.37185698747634888</v>
      </c>
      <c r="S14" s="47">
        <v>0.73944300413131714</v>
      </c>
      <c r="T14" s="47">
        <v>0.73944300413131714</v>
      </c>
      <c r="U14" s="47">
        <v>0.38468700647354132</v>
      </c>
      <c r="V14" s="47">
        <v>0.38468700647354132</v>
      </c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>
        <v>0.69902801513671875</v>
      </c>
      <c r="AH14" s="47"/>
      <c r="AI14" s="6"/>
      <c r="AJ14" s="34" t="s">
        <v>195</v>
      </c>
      <c r="AK14" s="10">
        <v>3.2757642269134521</v>
      </c>
      <c r="AL14" s="10">
        <v>3.1679713726043701</v>
      </c>
      <c r="AM14" s="10">
        <v>5.6805062294006348</v>
      </c>
      <c r="AN14" s="10">
        <v>2.6992835998535161</v>
      </c>
      <c r="AO14" s="10">
        <v>2.8289613723754878</v>
      </c>
      <c r="AP14" s="10">
        <v>3.3286557197570801</v>
      </c>
      <c r="AQ14" s="10">
        <v>2.8841555118560791</v>
      </c>
      <c r="AR14" s="10">
        <v>2.070332527160645</v>
      </c>
      <c r="AS14" s="10">
        <v>3.2727305889129639</v>
      </c>
      <c r="AT14" s="10">
        <v>4.0263681411743164</v>
      </c>
      <c r="AU14" s="10">
        <v>3.141583919525146</v>
      </c>
      <c r="AV14" s="10">
        <v>3.1970264911651611</v>
      </c>
      <c r="AW14" s="10">
        <v>3.0893650054931641</v>
      </c>
      <c r="AX14" s="10">
        <v>2.894736528396606</v>
      </c>
      <c r="AY14" s="10">
        <v>2.838648796081543</v>
      </c>
      <c r="AZ14" s="10">
        <v>2.9510681629180908</v>
      </c>
      <c r="BA14" s="10">
        <v>3.1322841644287109</v>
      </c>
      <c r="BB14" s="10">
        <v>2.7494075298309331</v>
      </c>
      <c r="BC14" s="10">
        <v>4.0488591194152832</v>
      </c>
      <c r="BD14" s="10">
        <v>3.0700058937072749</v>
      </c>
      <c r="BE14" s="10">
        <v>3.2246472835540771</v>
      </c>
      <c r="BF14" s="10">
        <v>2.9859399795532231</v>
      </c>
      <c r="BG14" s="10">
        <v>2.0267589092254639</v>
      </c>
      <c r="BH14" s="10">
        <v>3.1187748908996582</v>
      </c>
      <c r="BI14" s="10">
        <v>3.180721521377563</v>
      </c>
      <c r="BJ14" s="10">
        <v>3.1669900417327881</v>
      </c>
      <c r="BK14" s="10">
        <v>3.173080682754517</v>
      </c>
      <c r="BL14" s="10">
        <v>3.179610013961792</v>
      </c>
      <c r="BM14" s="10">
        <v>3.1872081756591801</v>
      </c>
      <c r="BN14" s="10">
        <v>3.136914730072021</v>
      </c>
      <c r="BO14" s="10">
        <v>2.8598954677581792</v>
      </c>
      <c r="BP14" s="10">
        <v>3.158656120300293</v>
      </c>
      <c r="BQ14" s="10">
        <v>2.9548072814941411</v>
      </c>
      <c r="BR14" s="10">
        <v>2.8222775459289551</v>
      </c>
      <c r="BS14" s="10">
        <v>3.153713703155518</v>
      </c>
      <c r="BT14" s="10"/>
      <c r="BU14" s="6"/>
      <c r="BV14" s="6"/>
      <c r="BW14" s="6"/>
    </row>
    <row r="15" spans="1:75" x14ac:dyDescent="0.25">
      <c r="A15" s="8" t="s">
        <v>170</v>
      </c>
      <c r="B15" s="47">
        <v>0.40520700812339783</v>
      </c>
      <c r="C15" s="47">
        <v>0.68887799978256226</v>
      </c>
      <c r="D15" s="47">
        <v>1.0282400064170361E-2</v>
      </c>
      <c r="E15" s="47">
        <v>0.626537024974823</v>
      </c>
      <c r="F15" s="47">
        <v>2.551460079848766E-2</v>
      </c>
      <c r="G15" s="47">
        <v>0.72399401664733887</v>
      </c>
      <c r="H15" s="47">
        <v>0.39078798890113831</v>
      </c>
      <c r="I15" s="47">
        <v>0.3786340057849884</v>
      </c>
      <c r="J15" s="47">
        <v>9.6539996564388275E-2</v>
      </c>
      <c r="K15" s="47">
        <v>9.6539996564388275E-2</v>
      </c>
      <c r="L15" s="47">
        <v>0.11206600069999691</v>
      </c>
      <c r="M15" s="47">
        <v>0.1143359988927841</v>
      </c>
      <c r="N15" s="47">
        <v>8.3827096968889236E-3</v>
      </c>
      <c r="O15" s="47">
        <v>0.48543798923492432</v>
      </c>
      <c r="P15" s="47">
        <v>0.87680298089981079</v>
      </c>
      <c r="Q15" s="47">
        <v>0.62461197376251221</v>
      </c>
      <c r="R15" s="47">
        <v>0.12743599712848661</v>
      </c>
      <c r="S15" s="47">
        <v>0.2282219976186752</v>
      </c>
      <c r="T15" s="47">
        <v>0.2282219976186752</v>
      </c>
      <c r="U15" s="47">
        <v>0.61246597766876221</v>
      </c>
      <c r="V15" s="47">
        <v>0.61246597766876221</v>
      </c>
      <c r="W15" s="47"/>
      <c r="X15" s="47"/>
      <c r="Y15" s="47"/>
      <c r="Z15" s="47"/>
      <c r="AA15" s="47"/>
      <c r="AB15" s="47">
        <v>0.1781750023365021</v>
      </c>
      <c r="AC15" s="47"/>
      <c r="AD15" s="47"/>
      <c r="AE15" s="47"/>
      <c r="AF15" s="47"/>
      <c r="AG15" s="47"/>
      <c r="AH15" s="47"/>
      <c r="AI15" s="6"/>
      <c r="AJ15" s="34" t="s">
        <v>196</v>
      </c>
      <c r="AK15" s="10">
        <v>2.4649689197540279</v>
      </c>
      <c r="AL15" s="10">
        <v>2.681953907012939</v>
      </c>
      <c r="AM15" s="10">
        <v>1.922967910766602</v>
      </c>
      <c r="AN15" s="10">
        <v>2.437145471572876</v>
      </c>
      <c r="AO15" s="10">
        <v>3.2704453468322749</v>
      </c>
      <c r="AP15" s="10">
        <v>2.3771591186523442</v>
      </c>
      <c r="AQ15" s="10">
        <v>1.5436127185821531</v>
      </c>
      <c r="AR15" s="10">
        <v>2.4754900932312012</v>
      </c>
      <c r="AS15" s="10">
        <v>2.8077197074890141</v>
      </c>
      <c r="AT15" s="10">
        <v>2.3524684906005859</v>
      </c>
      <c r="AU15" s="10">
        <v>2.351075410842896</v>
      </c>
      <c r="AV15" s="10">
        <v>3.0178501605987549</v>
      </c>
      <c r="AW15" s="10">
        <v>2.1571419239044189</v>
      </c>
      <c r="AX15" s="10">
        <v>2.3977901935577388</v>
      </c>
      <c r="AY15" s="10">
        <v>3.921127557754517</v>
      </c>
      <c r="AZ15" s="10">
        <v>2.944537878036499</v>
      </c>
      <c r="BA15" s="10">
        <v>2.733808279037476</v>
      </c>
      <c r="BB15" s="10">
        <v>2.414914608001709</v>
      </c>
      <c r="BC15" s="10">
        <v>3.839992761611938</v>
      </c>
      <c r="BD15" s="10">
        <v>2.9727368354797359</v>
      </c>
      <c r="BE15" s="10">
        <v>2.4843513965606689</v>
      </c>
      <c r="BF15" s="10">
        <v>2.0889232158660889</v>
      </c>
      <c r="BG15" s="10">
        <v>1.5873861312866211</v>
      </c>
      <c r="BH15" s="10">
        <v>2.6394844055175781</v>
      </c>
      <c r="BI15" s="10">
        <v>2.692341566085815</v>
      </c>
      <c r="BJ15" s="10">
        <v>2.6807138919830318</v>
      </c>
      <c r="BK15" s="10">
        <v>2.6866602897644039</v>
      </c>
      <c r="BL15" s="10">
        <v>2.6916484832763672</v>
      </c>
      <c r="BM15" s="10">
        <v>2.3193361759185791</v>
      </c>
      <c r="BN15" s="10">
        <v>2.6485998630523682</v>
      </c>
      <c r="BO15" s="10">
        <v>2.4174270629882808</v>
      </c>
      <c r="BP15" s="10">
        <v>2.6667242050170898</v>
      </c>
      <c r="BQ15" s="10">
        <v>2.500504732131958</v>
      </c>
      <c r="BR15" s="10">
        <v>2.6689355373382568</v>
      </c>
      <c r="BS15" s="10">
        <v>2.6701610088348389</v>
      </c>
      <c r="BT15" s="10"/>
      <c r="BU15" s="6"/>
      <c r="BV15" s="6"/>
      <c r="BW15" s="6"/>
    </row>
    <row r="16" spans="1:75" x14ac:dyDescent="0.25">
      <c r="A16" s="8" t="s">
        <v>171</v>
      </c>
      <c r="B16" s="47">
        <v>0.88182097673416138</v>
      </c>
      <c r="C16" s="47">
        <v>0.24254100024700159</v>
      </c>
      <c r="D16" s="47">
        <v>0.27979400753974909</v>
      </c>
      <c r="E16" s="47">
        <v>0.95327198505401611</v>
      </c>
      <c r="F16" s="47">
        <v>0.52977997064590454</v>
      </c>
      <c r="G16" s="47">
        <v>0.57434201240539551</v>
      </c>
      <c r="H16" s="47">
        <v>0.45008999109268188</v>
      </c>
      <c r="I16" s="47">
        <v>0.61858600378036499</v>
      </c>
      <c r="J16" s="47">
        <v>0.58351898193359375</v>
      </c>
      <c r="K16" s="47">
        <v>0.58351898193359375</v>
      </c>
      <c r="L16" s="47">
        <v>0.69618600606918335</v>
      </c>
      <c r="M16" s="47">
        <v>0.54672098159790039</v>
      </c>
      <c r="N16" s="47">
        <v>0.47820401191711431</v>
      </c>
      <c r="O16" s="47">
        <v>0.37340700626373291</v>
      </c>
      <c r="P16" s="47">
        <v>0.59734302759170532</v>
      </c>
      <c r="Q16" s="47">
        <v>0.82341498136520386</v>
      </c>
      <c r="R16" s="47">
        <v>0.29506900906562811</v>
      </c>
      <c r="S16" s="47">
        <v>0.43701499700546259</v>
      </c>
      <c r="T16" s="47">
        <v>0.43701499700546259</v>
      </c>
      <c r="U16" s="47">
        <v>0.58174502849578857</v>
      </c>
      <c r="V16" s="47">
        <v>0.58174502849578857</v>
      </c>
      <c r="W16" s="47"/>
      <c r="X16" s="47"/>
      <c r="Y16" s="47"/>
      <c r="Z16" s="47"/>
      <c r="AA16" s="47"/>
      <c r="AB16" s="47">
        <v>0.50058799982070923</v>
      </c>
      <c r="AC16" s="47"/>
      <c r="AD16" s="47"/>
      <c r="AE16" s="47"/>
      <c r="AF16" s="47"/>
      <c r="AG16" s="47"/>
      <c r="AH16" s="47"/>
      <c r="AI16" s="6"/>
      <c r="AJ16" s="34" t="s">
        <v>197</v>
      </c>
      <c r="AK16" s="10">
        <v>2.0440621376037602</v>
      </c>
      <c r="AL16" s="10">
        <v>2.2580502033233638</v>
      </c>
      <c r="AM16" s="10">
        <v>2.2662758827209468</v>
      </c>
      <c r="AN16" s="10">
        <v>1.8182568550109861</v>
      </c>
      <c r="AO16" s="10">
        <v>2.4144880771636958</v>
      </c>
      <c r="AP16" s="10">
        <v>2.1944034099578862</v>
      </c>
      <c r="AQ16" s="10">
        <v>1.863717317581177</v>
      </c>
      <c r="AR16" s="10">
        <v>1.9927904605865481</v>
      </c>
      <c r="AS16" s="10">
        <v>2.3886013031005859</v>
      </c>
      <c r="AT16" s="10">
        <v>2.1282186508178711</v>
      </c>
      <c r="AU16" s="10">
        <v>2.1590967178344731</v>
      </c>
      <c r="AV16" s="10">
        <v>2.351142406463623</v>
      </c>
      <c r="AW16" s="10">
        <v>2.144179105758667</v>
      </c>
      <c r="AX16" s="10">
        <v>2.1473195552825932</v>
      </c>
      <c r="AY16" s="10">
        <v>2.5133199691772461</v>
      </c>
      <c r="AZ16" s="10">
        <v>2.5929961204528809</v>
      </c>
      <c r="BA16" s="10">
        <v>2.4738283157348628</v>
      </c>
      <c r="BB16" s="10">
        <v>2.1549708843231201</v>
      </c>
      <c r="BC16" s="10">
        <v>3.121331930160522</v>
      </c>
      <c r="BD16" s="10">
        <v>2.4280292987823491</v>
      </c>
      <c r="BE16" s="10">
        <v>2.1472527980804439</v>
      </c>
      <c r="BF16" s="10">
        <v>1.7937947511672969</v>
      </c>
      <c r="BG16" s="10">
        <v>1.324444651603699</v>
      </c>
      <c r="BH16" s="10">
        <v>2.2235391139984131</v>
      </c>
      <c r="BI16" s="10">
        <v>2.2627410888671879</v>
      </c>
      <c r="BJ16" s="10">
        <v>2.2572951316833501</v>
      </c>
      <c r="BK16" s="10">
        <v>2.2618989944458008</v>
      </c>
      <c r="BL16" s="10">
        <v>2.266522884368896</v>
      </c>
      <c r="BM16" s="10">
        <v>2.1087691783905029</v>
      </c>
      <c r="BN16" s="10">
        <v>2.2314691543579102</v>
      </c>
      <c r="BO16" s="10">
        <v>2.0366842746734619</v>
      </c>
      <c r="BP16" s="10">
        <v>2.248511791229248</v>
      </c>
      <c r="BQ16" s="10">
        <v>2.100495338439941</v>
      </c>
      <c r="BR16" s="10">
        <v>2.241958856582642</v>
      </c>
      <c r="BS16" s="10">
        <v>2.247634649276733</v>
      </c>
      <c r="BT16" s="10"/>
      <c r="BU16" s="6"/>
      <c r="BV16" s="6"/>
      <c r="BW16" s="6"/>
    </row>
    <row r="17" spans="1:75" x14ac:dyDescent="0.25">
      <c r="A17" s="8" t="s">
        <v>172</v>
      </c>
      <c r="B17" s="47">
        <v>1.4140999875962731E-2</v>
      </c>
      <c r="C17" s="47">
        <v>0.76795399188995361</v>
      </c>
      <c r="D17" s="47">
        <v>0.55448299646377563</v>
      </c>
      <c r="E17" s="47">
        <v>0.84115898609161377</v>
      </c>
      <c r="F17" s="47">
        <v>0.74911701679229736</v>
      </c>
      <c r="G17" s="47">
        <v>0.7473139762878418</v>
      </c>
      <c r="H17" s="47">
        <v>0.1047950014472008</v>
      </c>
      <c r="I17" s="47">
        <v>0.1180979982018471</v>
      </c>
      <c r="J17" s="47">
        <v>0.21140199899673459</v>
      </c>
      <c r="K17" s="47">
        <v>0.21140199899673459</v>
      </c>
      <c r="L17" s="47">
        <v>0.52419602870941162</v>
      </c>
      <c r="M17" s="47">
        <v>0.62629401683807373</v>
      </c>
      <c r="N17" s="47">
        <v>0.73186600208282471</v>
      </c>
      <c r="O17" s="47">
        <v>0.26946398615837103</v>
      </c>
      <c r="P17" s="47">
        <v>0.31970599293708801</v>
      </c>
      <c r="Q17" s="47">
        <v>0.55129998922348022</v>
      </c>
      <c r="R17" s="47">
        <v>0.26829999685287481</v>
      </c>
      <c r="S17" s="47">
        <v>0.697579026222229</v>
      </c>
      <c r="T17" s="47">
        <v>0.697579026222229</v>
      </c>
      <c r="U17" s="47">
        <v>0.12276399880647661</v>
      </c>
      <c r="V17" s="47">
        <v>0.12276399880647661</v>
      </c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>
        <v>0.67888802289962769</v>
      </c>
      <c r="AH17" s="47"/>
      <c r="AI17" s="6"/>
      <c r="AJ17" s="34" t="s">
        <v>198</v>
      </c>
      <c r="AK17" s="10">
        <v>2.365258932113647</v>
      </c>
      <c r="AL17" s="10">
        <v>2.4308285713195801</v>
      </c>
      <c r="AM17" s="10">
        <v>1.277168393135071</v>
      </c>
      <c r="AN17" s="10">
        <v>2.4976906776428218</v>
      </c>
      <c r="AO17" s="10">
        <v>2.521138191223145</v>
      </c>
      <c r="AP17" s="10">
        <v>2.4666087627410889</v>
      </c>
      <c r="AQ17" s="10">
        <v>2.2158527374267578</v>
      </c>
      <c r="AR17" s="10">
        <v>2.5737254619598389</v>
      </c>
      <c r="AS17" s="10">
        <v>2.1815059185028081</v>
      </c>
      <c r="AT17" s="10">
        <v>2.8858158588409419</v>
      </c>
      <c r="AU17" s="10">
        <v>2.6683816909790039</v>
      </c>
      <c r="AV17" s="10">
        <v>2.222612857818604</v>
      </c>
      <c r="AW17" s="10">
        <v>2.0780479907989502</v>
      </c>
      <c r="AX17" s="10">
        <v>2.3511655330657959</v>
      </c>
      <c r="AY17" s="10">
        <v>2.123015403747559</v>
      </c>
      <c r="AZ17" s="10">
        <v>2.9325869083404541</v>
      </c>
      <c r="BA17" s="10">
        <v>2.8822309970855708</v>
      </c>
      <c r="BB17" s="10">
        <v>2.1767818927764888</v>
      </c>
      <c r="BC17" s="10">
        <v>1.672498226165771</v>
      </c>
      <c r="BD17" s="10">
        <v>2.516060352325439</v>
      </c>
      <c r="BE17" s="10">
        <v>2.370874404907227</v>
      </c>
      <c r="BF17" s="10">
        <v>2.539870977401733</v>
      </c>
      <c r="BG17" s="10">
        <v>1.4390043020248411</v>
      </c>
      <c r="BH17" s="10">
        <v>2.3926198482513432</v>
      </c>
      <c r="BI17" s="10">
        <v>2.4415535926818852</v>
      </c>
      <c r="BJ17" s="10">
        <v>2.429704904556274</v>
      </c>
      <c r="BK17" s="10">
        <v>2.4350342750549321</v>
      </c>
      <c r="BL17" s="10">
        <v>2.4397447109222412</v>
      </c>
      <c r="BM17" s="10">
        <v>2.447799444198608</v>
      </c>
      <c r="BN17" s="10">
        <v>2.3994884490966801</v>
      </c>
      <c r="BO17" s="10">
        <v>2.1924014091491699</v>
      </c>
      <c r="BP17" s="10">
        <v>2.4092903137207031</v>
      </c>
      <c r="BQ17" s="10">
        <v>2.2660782337188721</v>
      </c>
      <c r="BR17" s="10">
        <v>2.741991281509399</v>
      </c>
      <c r="BS17" s="10">
        <v>2.4195363521575932</v>
      </c>
      <c r="BT17" s="10"/>
      <c r="BU17" s="6"/>
      <c r="BV17" s="6"/>
      <c r="BW17" s="6"/>
    </row>
    <row r="18" spans="1:75" x14ac:dyDescent="0.25">
      <c r="A18" s="8" t="s">
        <v>173</v>
      </c>
      <c r="B18" s="47">
        <v>0.23816199600696561</v>
      </c>
      <c r="C18" s="47">
        <v>0.86860901117324829</v>
      </c>
      <c r="D18" s="47">
        <v>0.13027200102806091</v>
      </c>
      <c r="E18" s="47">
        <v>0.28042098879814148</v>
      </c>
      <c r="F18" s="47">
        <v>0.83064502477645874</v>
      </c>
      <c r="G18" s="47">
        <v>0.62581199407577515</v>
      </c>
      <c r="H18" s="47">
        <v>0.41950699687004089</v>
      </c>
      <c r="I18" s="47">
        <v>0.86192500591278076</v>
      </c>
      <c r="J18" s="47">
        <v>0.59088200330734253</v>
      </c>
      <c r="K18" s="47">
        <v>0.59088200330734253</v>
      </c>
      <c r="L18" s="47">
        <v>0.1324169933795929</v>
      </c>
      <c r="M18" s="47">
        <v>7.331790030002594E-2</v>
      </c>
      <c r="N18" s="47">
        <v>6.1951000243425369E-3</v>
      </c>
      <c r="O18" s="47">
        <v>0.86949801445007324</v>
      </c>
      <c r="P18" s="47">
        <v>0.91679400205612183</v>
      </c>
      <c r="Q18" s="47">
        <v>0.34992000460624689</v>
      </c>
      <c r="R18" s="47">
        <v>0.89246702194213867</v>
      </c>
      <c r="S18" s="47">
        <v>0.81262201070785522</v>
      </c>
      <c r="T18" s="47">
        <v>0.81262201070785522</v>
      </c>
      <c r="U18" s="47">
        <v>0.2485709935426712</v>
      </c>
      <c r="V18" s="47">
        <v>0.2485709935426712</v>
      </c>
      <c r="W18" s="47"/>
      <c r="X18" s="47">
        <v>0.1062309965491295</v>
      </c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6"/>
      <c r="AJ18" s="34" t="s">
        <v>199</v>
      </c>
      <c r="AK18" s="10">
        <v>2.1588261127471919</v>
      </c>
      <c r="AL18" s="10">
        <v>2.3841710090637211</v>
      </c>
      <c r="AM18" s="10">
        <v>1.599867701530457</v>
      </c>
      <c r="AN18" s="10">
        <v>2.1948528289794922</v>
      </c>
      <c r="AO18" s="10">
        <v>2.6537959575653081</v>
      </c>
      <c r="AP18" s="10">
        <v>1.8941007852554319</v>
      </c>
      <c r="AQ18" s="10">
        <v>2.1439611911773682</v>
      </c>
      <c r="AR18" s="10">
        <v>2.6425695419311519</v>
      </c>
      <c r="AS18" s="10">
        <v>2.2513656616210942</v>
      </c>
      <c r="AT18" s="10">
        <v>2.422549962997437</v>
      </c>
      <c r="AU18" s="10">
        <v>2.4818940162658691</v>
      </c>
      <c r="AV18" s="10">
        <v>2.2712199687957759</v>
      </c>
      <c r="AW18" s="10">
        <v>1.816150426864624</v>
      </c>
      <c r="AX18" s="10">
        <v>1.9483673572540281</v>
      </c>
      <c r="AY18" s="10">
        <v>3.5781819820404048</v>
      </c>
      <c r="AZ18" s="10">
        <v>2.3087477684021001</v>
      </c>
      <c r="BA18" s="10">
        <v>2.4298515319824219</v>
      </c>
      <c r="BB18" s="10">
        <v>2.891118049621582</v>
      </c>
      <c r="BC18" s="10">
        <v>2.24510645866394</v>
      </c>
      <c r="BD18" s="10">
        <v>2.431950569152832</v>
      </c>
      <c r="BE18" s="10">
        <v>2.3359789848327641</v>
      </c>
      <c r="BF18" s="10">
        <v>1.678223848342896</v>
      </c>
      <c r="BG18" s="10">
        <v>0.98036569356918335</v>
      </c>
      <c r="BH18" s="10">
        <v>2.3473794460296631</v>
      </c>
      <c r="BI18" s="10">
        <v>2.017619132995605</v>
      </c>
      <c r="BJ18" s="10">
        <v>2.383414745330811</v>
      </c>
      <c r="BK18" s="10">
        <v>2.3882863521575932</v>
      </c>
      <c r="BL18" s="10">
        <v>2.3928253650665279</v>
      </c>
      <c r="BM18" s="10">
        <v>2.396908044815063</v>
      </c>
      <c r="BN18" s="10">
        <v>2.355636358261108</v>
      </c>
      <c r="BO18" s="10">
        <v>2.1498961448669429</v>
      </c>
      <c r="BP18" s="10">
        <v>2.36902904510498</v>
      </c>
      <c r="BQ18" s="10">
        <v>2.2202317714691162</v>
      </c>
      <c r="BR18" s="10">
        <v>2.3706822395324711</v>
      </c>
      <c r="BS18" s="10">
        <v>2.372189998626709</v>
      </c>
      <c r="BT18" s="10"/>
      <c r="BU18" s="6"/>
      <c r="BV18" s="6"/>
      <c r="BW18" s="6"/>
    </row>
    <row r="19" spans="1:75" x14ac:dyDescent="0.25">
      <c r="A19" s="8" t="s">
        <v>174</v>
      </c>
      <c r="B19" s="47">
        <v>0.91141098737716675</v>
      </c>
      <c r="C19" s="47">
        <v>0.49261298775672913</v>
      </c>
      <c r="D19" s="47">
        <v>0.77218800783157349</v>
      </c>
      <c r="E19" s="47">
        <v>0.39709299802780151</v>
      </c>
      <c r="F19" s="47">
        <v>0.34599700570106512</v>
      </c>
      <c r="G19" s="47">
        <v>0.58857399225234985</v>
      </c>
      <c r="H19" s="47">
        <v>0.77626699209213257</v>
      </c>
      <c r="I19" s="47">
        <v>0.1430999934673309</v>
      </c>
      <c r="J19" s="47">
        <v>0.26891699433326721</v>
      </c>
      <c r="K19" s="47">
        <v>0.26891699433326721</v>
      </c>
      <c r="L19" s="47">
        <v>0.33500298857688898</v>
      </c>
      <c r="M19" s="47">
        <v>0.26082700490951538</v>
      </c>
      <c r="N19" s="47">
        <v>8.5075698792934418E-2</v>
      </c>
      <c r="O19" s="47">
        <v>0.65535300970077515</v>
      </c>
      <c r="P19" s="47">
        <v>0.4828220009803772</v>
      </c>
      <c r="Q19" s="47">
        <v>0.5519220232963562</v>
      </c>
      <c r="R19" s="47">
        <v>0.1662970036268234</v>
      </c>
      <c r="S19" s="47">
        <v>0.17005400359630579</v>
      </c>
      <c r="T19" s="47">
        <v>0.17005400359630579</v>
      </c>
      <c r="U19" s="47">
        <v>0.18005500733852389</v>
      </c>
      <c r="V19" s="47">
        <v>0.18005500733852389</v>
      </c>
      <c r="W19" s="47"/>
      <c r="X19" s="47"/>
      <c r="Y19" s="47"/>
      <c r="Z19" s="47"/>
      <c r="AA19" s="47"/>
      <c r="AB19" s="47"/>
      <c r="AC19" s="47">
        <v>0.115947999060154</v>
      </c>
      <c r="AD19" s="47"/>
      <c r="AE19" s="47"/>
      <c r="AF19" s="47"/>
      <c r="AG19" s="47"/>
      <c r="AH19" s="47"/>
      <c r="AI19" s="6"/>
      <c r="AJ19" s="34" t="s">
        <v>200</v>
      </c>
      <c r="AK19" s="10">
        <v>2.313560009002686</v>
      </c>
      <c r="AL19" s="10">
        <v>2.4278542995452881</v>
      </c>
      <c r="AM19" s="10">
        <v>2.2878885269165039</v>
      </c>
      <c r="AN19" s="10">
        <v>2.1109647750854492</v>
      </c>
      <c r="AO19" s="10">
        <v>2.4352467060089111</v>
      </c>
      <c r="AP19" s="10">
        <v>2.7163510322570801</v>
      </c>
      <c r="AQ19" s="10">
        <v>1.925326943397522</v>
      </c>
      <c r="AR19" s="10">
        <v>2.7038075923919682</v>
      </c>
      <c r="AS19" s="10">
        <v>2.4805314540863042</v>
      </c>
      <c r="AT19" s="10">
        <v>2.0110330581665039</v>
      </c>
      <c r="AU19" s="10">
        <v>2.6443507671356201</v>
      </c>
      <c r="AV19" s="10">
        <v>2.22525954246521</v>
      </c>
      <c r="AW19" s="10">
        <v>2.1630387306213379</v>
      </c>
      <c r="AX19" s="10">
        <v>2.2639245986938481</v>
      </c>
      <c r="AY19" s="10">
        <v>3.2317533493041992</v>
      </c>
      <c r="AZ19" s="10">
        <v>2.5995934009552002</v>
      </c>
      <c r="BA19" s="10">
        <v>2.7333862781524658</v>
      </c>
      <c r="BB19" s="10">
        <v>2.1814708709716801</v>
      </c>
      <c r="BC19" s="10">
        <v>3.463852167129517</v>
      </c>
      <c r="BD19" s="10">
        <v>2.7492353916168208</v>
      </c>
      <c r="BE19" s="10">
        <v>2.2162866592407231</v>
      </c>
      <c r="BF19" s="10">
        <v>1.970212340354919</v>
      </c>
      <c r="BG19" s="10">
        <v>1.003540635108948</v>
      </c>
      <c r="BH19" s="10">
        <v>2.389743328094482</v>
      </c>
      <c r="BI19" s="10">
        <v>2.4345295429229741</v>
      </c>
      <c r="BJ19" s="10">
        <v>2.4268190860748291</v>
      </c>
      <c r="BK19" s="10">
        <v>2.4321620464324951</v>
      </c>
      <c r="BL19" s="10">
        <v>2.4366767406463619</v>
      </c>
      <c r="BM19" s="10">
        <v>2.4407112598419189</v>
      </c>
      <c r="BN19" s="10">
        <v>3.089519739151001</v>
      </c>
      <c r="BO19" s="10">
        <v>2.1897826194763179</v>
      </c>
      <c r="BP19" s="10">
        <v>2.4129471778869629</v>
      </c>
      <c r="BQ19" s="10">
        <v>2.262296199798584</v>
      </c>
      <c r="BR19" s="10">
        <v>2.416337251663208</v>
      </c>
      <c r="BS19" s="10">
        <v>2.4159901142120361</v>
      </c>
      <c r="BT19" s="10"/>
      <c r="BU19" s="6"/>
      <c r="BV19" s="6"/>
      <c r="BW19" s="6"/>
    </row>
    <row r="20" spans="1:75" x14ac:dyDescent="0.25">
      <c r="A20" s="8" t="s">
        <v>175</v>
      </c>
      <c r="B20" s="47">
        <v>0.52565401792526245</v>
      </c>
      <c r="C20" s="47">
        <v>0.77967202663421631</v>
      </c>
      <c r="D20" s="47">
        <v>0.1349969953298569</v>
      </c>
      <c r="E20" s="47">
        <v>0.47559300065040588</v>
      </c>
      <c r="F20" s="47">
        <v>0.33985701203346252</v>
      </c>
      <c r="G20" s="47">
        <v>0.75156199932098389</v>
      </c>
      <c r="H20" s="47">
        <v>0.345427006483078</v>
      </c>
      <c r="I20" s="47">
        <v>0.62337797880172729</v>
      </c>
      <c r="J20" s="47">
        <v>0.46687901020050049</v>
      </c>
      <c r="K20" s="47">
        <v>0.46687901020050049</v>
      </c>
      <c r="L20" s="47">
        <v>5.7503599673509598E-2</v>
      </c>
      <c r="M20" s="47">
        <v>4.3115299195051193E-2</v>
      </c>
      <c r="N20" s="47">
        <v>1.674750004895031E-3</v>
      </c>
      <c r="O20" s="47">
        <v>0.27609500288963318</v>
      </c>
      <c r="P20" s="47">
        <v>0.44498300552368159</v>
      </c>
      <c r="Q20" s="47">
        <v>0.85765701532363892</v>
      </c>
      <c r="R20" s="47">
        <v>0.50380301475524902</v>
      </c>
      <c r="S20" s="47">
        <v>9.5400601625442505E-2</v>
      </c>
      <c r="T20" s="47">
        <v>9.5400601625442505E-2</v>
      </c>
      <c r="U20" s="47">
        <v>0.44538599252700811</v>
      </c>
      <c r="V20" s="47">
        <v>0.44538599252700811</v>
      </c>
      <c r="W20" s="47"/>
      <c r="X20" s="47"/>
      <c r="Y20" s="47">
        <v>0.88411897420883179</v>
      </c>
      <c r="Z20" s="47"/>
      <c r="AA20" s="47"/>
      <c r="AB20" s="47"/>
      <c r="AC20" s="47"/>
      <c r="AD20" s="47"/>
      <c r="AE20" s="47"/>
      <c r="AF20" s="47"/>
      <c r="AG20" s="47"/>
      <c r="AH20" s="47"/>
      <c r="AI20" s="6"/>
      <c r="AJ20" s="34" t="s">
        <v>201</v>
      </c>
      <c r="AK20" s="10">
        <v>1.870479822158813</v>
      </c>
      <c r="AL20" s="10">
        <v>2.1346080303192139</v>
      </c>
      <c r="AM20" s="10">
        <v>1.701865434646606</v>
      </c>
      <c r="AN20" s="10">
        <v>1.9556024074554439</v>
      </c>
      <c r="AO20" s="10">
        <v>2.3820943832397461</v>
      </c>
      <c r="AP20" s="10">
        <v>1.8264374732971189</v>
      </c>
      <c r="AQ20" s="10">
        <v>1.6036785840988159</v>
      </c>
      <c r="AR20" s="10">
        <v>2.2621974945068359</v>
      </c>
      <c r="AS20" s="10">
        <v>2.004866361618042</v>
      </c>
      <c r="AT20" s="10">
        <v>2.2684867382049561</v>
      </c>
      <c r="AU20" s="10">
        <v>2.005339622497559</v>
      </c>
      <c r="AV20" s="10">
        <v>2.2470240592956539</v>
      </c>
      <c r="AW20" s="10">
        <v>1.5560870170593259</v>
      </c>
      <c r="AX20" s="10">
        <v>1.7326961755752559</v>
      </c>
      <c r="AY20" s="10">
        <v>3.296582937240601</v>
      </c>
      <c r="AZ20" s="10">
        <v>2.489626407623291</v>
      </c>
      <c r="BA20" s="10">
        <v>2.455152034759521</v>
      </c>
      <c r="BB20" s="10">
        <v>2.2039494514465332</v>
      </c>
      <c r="BC20" s="10">
        <v>2.6459774971008301</v>
      </c>
      <c r="BD20" s="10">
        <v>2.487578153610229</v>
      </c>
      <c r="BE20" s="10">
        <v>1.9158391952514651</v>
      </c>
      <c r="BF20" s="10">
        <v>1.3970940113067629</v>
      </c>
      <c r="BG20" s="10">
        <v>0.97104138135910034</v>
      </c>
      <c r="BH20" s="10">
        <v>2.1016149520874019</v>
      </c>
      <c r="BI20" s="10">
        <v>2.1441798210144039</v>
      </c>
      <c r="BJ20" s="10">
        <v>2.1733906269073491</v>
      </c>
      <c r="BK20" s="10">
        <v>2.1381838321685791</v>
      </c>
      <c r="BL20" s="10">
        <v>2.1423740386962891</v>
      </c>
      <c r="BM20" s="10">
        <v>2.145172119140625</v>
      </c>
      <c r="BN20" s="10">
        <v>2.106225967407227</v>
      </c>
      <c r="BO20" s="10">
        <v>1.9251042604446409</v>
      </c>
      <c r="BP20" s="10">
        <v>2.1176307201385498</v>
      </c>
      <c r="BQ20" s="10">
        <v>1.993299007415771</v>
      </c>
      <c r="BR20" s="10">
        <v>2.1234557628631592</v>
      </c>
      <c r="BS20" s="10">
        <v>2.127424001693726</v>
      </c>
      <c r="BT20" s="10"/>
      <c r="BU20" s="6"/>
      <c r="BV20" s="6"/>
      <c r="BW20" s="6"/>
    </row>
    <row r="21" spans="1:75" x14ac:dyDescent="0.25">
      <c r="A21" s="8" t="s">
        <v>176</v>
      </c>
      <c r="B21" s="47">
        <v>0.27719700336456299</v>
      </c>
      <c r="C21" s="47">
        <v>0.61829102039337158</v>
      </c>
      <c r="D21" s="47">
        <v>0.54823797941207886</v>
      </c>
      <c r="E21" s="47">
        <v>0.93087899684906006</v>
      </c>
      <c r="F21" s="47">
        <v>0.14168399572372439</v>
      </c>
      <c r="G21" s="47">
        <v>0.64794802665710449</v>
      </c>
      <c r="H21" s="47">
        <v>0.87674999237060547</v>
      </c>
      <c r="I21" s="47">
        <v>0.46475398540496832</v>
      </c>
      <c r="J21" s="47">
        <v>0.80183702707290649</v>
      </c>
      <c r="K21" s="47">
        <v>0.80183702707290649</v>
      </c>
      <c r="L21" s="47">
        <v>5.4370798170566559E-2</v>
      </c>
      <c r="M21" s="47">
        <v>0.44680899381637568</v>
      </c>
      <c r="N21" s="47">
        <v>4.685400053858757E-2</v>
      </c>
      <c r="O21" s="47">
        <v>0.29487499594688421</v>
      </c>
      <c r="P21" s="47">
        <v>0.48246398568153381</v>
      </c>
      <c r="Q21" s="47">
        <v>0.46795898675918579</v>
      </c>
      <c r="R21" s="47">
        <v>0.43652498722076422</v>
      </c>
      <c r="S21" s="47">
        <v>0.75174099206924438</v>
      </c>
      <c r="T21" s="47">
        <v>0.75174099206924438</v>
      </c>
      <c r="U21" s="47">
        <v>0.34680500626564031</v>
      </c>
      <c r="V21" s="47">
        <v>0.34680500626564031</v>
      </c>
      <c r="W21" s="47"/>
      <c r="X21" s="47"/>
      <c r="Y21" s="47"/>
      <c r="Z21" s="47"/>
      <c r="AA21" s="47"/>
      <c r="AB21" s="47"/>
      <c r="AC21" s="47">
        <v>0.31009700894355768</v>
      </c>
      <c r="AD21" s="47"/>
      <c r="AE21" s="47"/>
      <c r="AF21" s="47"/>
      <c r="AG21" s="47"/>
      <c r="AH21" s="47"/>
      <c r="AI21" s="6"/>
      <c r="AJ21" s="34" t="s">
        <v>202</v>
      </c>
      <c r="AK21" s="10">
        <v>2.7844219207763672</v>
      </c>
      <c r="AL21" s="10">
        <v>3.1372919082641602</v>
      </c>
      <c r="AM21" s="10">
        <v>3.926560640335083</v>
      </c>
      <c r="AN21" s="10">
        <v>2.7493853569030762</v>
      </c>
      <c r="AO21" s="10">
        <v>3.1200330257415771</v>
      </c>
      <c r="AP21" s="10">
        <v>2.92516040802002</v>
      </c>
      <c r="AQ21" s="10">
        <v>2.2133221626281738</v>
      </c>
      <c r="AR21" s="10">
        <v>3.4886150360107422</v>
      </c>
      <c r="AS21" s="10">
        <v>3.1757616996765141</v>
      </c>
      <c r="AT21" s="10">
        <v>2.8605937957763672</v>
      </c>
      <c r="AU21" s="10">
        <v>3.0659439563751221</v>
      </c>
      <c r="AV21" s="10">
        <v>3.179280281066895</v>
      </c>
      <c r="AW21" s="10">
        <v>2.4324009418487549</v>
      </c>
      <c r="AX21" s="10">
        <v>2.9854428768157959</v>
      </c>
      <c r="AY21" s="10">
        <v>4.1874551773071289</v>
      </c>
      <c r="AZ21" s="10">
        <v>3.648288488388062</v>
      </c>
      <c r="BA21" s="10">
        <v>2.7446053028106689</v>
      </c>
      <c r="BB21" s="10">
        <v>2.7358920574188228</v>
      </c>
      <c r="BC21" s="10">
        <v>3.787032842636108</v>
      </c>
      <c r="BD21" s="10">
        <v>3.0339691638946529</v>
      </c>
      <c r="BE21" s="10">
        <v>3.1783683300018311</v>
      </c>
      <c r="BF21" s="10">
        <v>2.488024234771729</v>
      </c>
      <c r="BG21" s="10">
        <v>1.5725554227828979</v>
      </c>
      <c r="BH21" s="10">
        <v>3.0858085155487061</v>
      </c>
      <c r="BI21" s="10">
        <v>3.149405956268311</v>
      </c>
      <c r="BJ21" s="10">
        <v>3.1360378265380859</v>
      </c>
      <c r="BK21" s="10">
        <v>3.1427276134490971</v>
      </c>
      <c r="BL21" s="10">
        <v>3.1489546298980708</v>
      </c>
      <c r="BM21" s="10">
        <v>3.1556017398834229</v>
      </c>
      <c r="BN21" s="10">
        <v>3.6040821075439449</v>
      </c>
      <c r="BO21" s="10">
        <v>2.8290812969207759</v>
      </c>
      <c r="BP21" s="10">
        <v>3.1114192008972168</v>
      </c>
      <c r="BQ21" s="10">
        <v>2.9203116893768311</v>
      </c>
      <c r="BR21" s="10">
        <v>3.119987010955811</v>
      </c>
      <c r="BS21" s="10">
        <v>3.1232376098632808</v>
      </c>
      <c r="BT21" s="10"/>
      <c r="BU21" s="6"/>
      <c r="BV21" s="6"/>
      <c r="BW21" s="6"/>
    </row>
    <row r="22" spans="1:75" x14ac:dyDescent="0.25">
      <c r="A22" s="8" t="s">
        <v>177</v>
      </c>
      <c r="B22" s="47">
        <v>0.24013899266719821</v>
      </c>
      <c r="C22" s="47">
        <v>0.37687399983406072</v>
      </c>
      <c r="D22" s="47">
        <v>0.58018302917480469</v>
      </c>
      <c r="E22" s="47">
        <v>2.0540099591016769E-2</v>
      </c>
      <c r="F22" s="47">
        <v>0.42818000912666321</v>
      </c>
      <c r="G22" s="47">
        <v>0.63829499483108521</v>
      </c>
      <c r="H22" s="47">
        <v>0.49399501085281372</v>
      </c>
      <c r="I22" s="47">
        <v>9.0322196483612061E-2</v>
      </c>
      <c r="J22" s="47">
        <v>3.9319399744272232E-2</v>
      </c>
      <c r="K22" s="47">
        <v>3.9319399744272232E-2</v>
      </c>
      <c r="L22" s="47">
        <v>0.51467502117156982</v>
      </c>
      <c r="M22" s="47">
        <v>0.68304598331451416</v>
      </c>
      <c r="N22" s="47">
        <v>0.57608699798583984</v>
      </c>
      <c r="O22" s="47">
        <v>0.80569100379943848</v>
      </c>
      <c r="P22" s="47">
        <v>2.8203200548887249E-2</v>
      </c>
      <c r="Q22" s="47">
        <v>0.87784498929977417</v>
      </c>
      <c r="R22" s="47">
        <v>0.77108800411224365</v>
      </c>
      <c r="S22" s="47">
        <v>0.1201820001006126</v>
      </c>
      <c r="T22" s="47">
        <v>0.1201820001006126</v>
      </c>
      <c r="U22" s="47">
        <v>0.33103600144386292</v>
      </c>
      <c r="V22" s="47">
        <v>0.33103600144386292</v>
      </c>
      <c r="W22" s="47"/>
      <c r="X22" s="47"/>
      <c r="Y22" s="47"/>
      <c r="Z22" s="47"/>
      <c r="AA22" s="47"/>
      <c r="AB22" s="47"/>
      <c r="AC22" s="47"/>
      <c r="AD22" s="47"/>
      <c r="AE22" s="47"/>
      <c r="AF22" s="47">
        <v>0.35150900483131409</v>
      </c>
      <c r="AG22" s="47"/>
      <c r="AH22" s="47"/>
      <c r="AI22" s="6"/>
      <c r="AJ22" s="34" t="s">
        <v>203</v>
      </c>
      <c r="AK22" s="10">
        <v>1.6486967802047729</v>
      </c>
      <c r="AL22" s="10">
        <v>1.773505687713623</v>
      </c>
      <c r="AM22" s="10">
        <v>2.3596596717834468</v>
      </c>
      <c r="AN22" s="10">
        <v>1.9979754686355591</v>
      </c>
      <c r="AO22" s="10">
        <v>1.8435218334198</v>
      </c>
      <c r="AP22" s="10">
        <v>1.2494320869445801</v>
      </c>
      <c r="AQ22" s="10">
        <v>1.4720331430435181</v>
      </c>
      <c r="AR22" s="10">
        <v>1.9316293001174929</v>
      </c>
      <c r="AS22" s="10">
        <v>1.84017026424408</v>
      </c>
      <c r="AT22" s="10">
        <v>1.4014666080474849</v>
      </c>
      <c r="AU22" s="10">
        <v>1.497234582901001</v>
      </c>
      <c r="AV22" s="10">
        <v>2.0343010425567631</v>
      </c>
      <c r="AW22" s="10">
        <v>1.690233707427979</v>
      </c>
      <c r="AX22" s="10">
        <v>1.792134165763855</v>
      </c>
      <c r="AY22" s="10">
        <v>1.9824074506759639</v>
      </c>
      <c r="AZ22" s="10">
        <v>1.7109864950180049</v>
      </c>
      <c r="BA22" s="10">
        <v>2.663955926895142</v>
      </c>
      <c r="BB22" s="10">
        <v>1.8178238868713379</v>
      </c>
      <c r="BC22" s="10">
        <v>1.905365467071533</v>
      </c>
      <c r="BD22" s="10">
        <v>2.0425081253051758</v>
      </c>
      <c r="BE22" s="10">
        <v>1.616932153701782</v>
      </c>
      <c r="BF22" s="10">
        <v>1.811073422431946</v>
      </c>
      <c r="BG22" s="10">
        <v>1.128653407096863</v>
      </c>
      <c r="BH22" s="10">
        <v>1.745897769927979</v>
      </c>
      <c r="BI22" s="10">
        <v>1.781138062477112</v>
      </c>
      <c r="BJ22" s="10">
        <v>1.7727921009063721</v>
      </c>
      <c r="BK22" s="10">
        <v>1.7765824794769289</v>
      </c>
      <c r="BL22" s="10">
        <v>1.7800289392471309</v>
      </c>
      <c r="BM22" s="10">
        <v>1.7835068702697749</v>
      </c>
      <c r="BN22" s="10">
        <v>1.7507228851318359</v>
      </c>
      <c r="BO22" s="10">
        <v>1.599576950073242</v>
      </c>
      <c r="BP22" s="10">
        <v>1.7629648447036741</v>
      </c>
      <c r="BQ22" s="10">
        <v>1.140464067459106</v>
      </c>
      <c r="BR22" s="10">
        <v>1.766015291213989</v>
      </c>
      <c r="BS22" s="10">
        <v>1.76451563835144</v>
      </c>
      <c r="BT22" s="10"/>
      <c r="BU22" s="6"/>
      <c r="BV22" s="6"/>
      <c r="BW22" s="6"/>
    </row>
    <row r="23" spans="1:75" x14ac:dyDescent="0.25">
      <c r="A23" s="8" t="s">
        <v>178</v>
      </c>
      <c r="B23" s="47">
        <v>0.65223699808120728</v>
      </c>
      <c r="C23" s="47">
        <v>0.6672930121421814</v>
      </c>
      <c r="D23" s="47">
        <v>0.85827797651290894</v>
      </c>
      <c r="E23" s="47">
        <v>0.84796202182769775</v>
      </c>
      <c r="F23" s="47">
        <v>0.94420301914215088</v>
      </c>
      <c r="G23" s="47">
        <v>0.85425001382827759</v>
      </c>
      <c r="H23" s="47">
        <v>0.96263200044631958</v>
      </c>
      <c r="I23" s="47">
        <v>0.76384997367858887</v>
      </c>
      <c r="J23" s="47">
        <v>0.51006901264190674</v>
      </c>
      <c r="K23" s="47">
        <v>0.51006901264190674</v>
      </c>
      <c r="L23" s="47">
        <v>0.96619099378585815</v>
      </c>
      <c r="M23" s="47">
        <v>1.582510024309158E-2</v>
      </c>
      <c r="N23" s="47">
        <v>2.1628100425004959E-2</v>
      </c>
      <c r="O23" s="47">
        <v>0.42322000861167908</v>
      </c>
      <c r="P23" s="47">
        <v>0.1244599968194962</v>
      </c>
      <c r="Q23" s="47">
        <v>0.13398100435733801</v>
      </c>
      <c r="R23" s="47">
        <v>0.57063400745391846</v>
      </c>
      <c r="S23" s="47">
        <v>0.20500500500202179</v>
      </c>
      <c r="T23" s="47">
        <v>0.20500500500202179</v>
      </c>
      <c r="U23" s="47">
        <v>0.22384199500083921</v>
      </c>
      <c r="V23" s="47">
        <v>0.22384199500083921</v>
      </c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>
        <v>0.34485301375389099</v>
      </c>
      <c r="AH23" s="47"/>
      <c r="AI23" s="6"/>
      <c r="AJ23" s="34" t="s">
        <v>204</v>
      </c>
      <c r="AK23" s="10">
        <v>1.153634667396545</v>
      </c>
      <c r="AL23" s="10">
        <v>1.194403767585754</v>
      </c>
      <c r="AM23" s="10">
        <v>1.0047768354415889</v>
      </c>
      <c r="AN23" s="10">
        <v>1.0823848247528081</v>
      </c>
      <c r="AO23" s="10">
        <v>1.1731332540512081</v>
      </c>
      <c r="AP23" s="10">
        <v>1.1934269666671751</v>
      </c>
      <c r="AQ23" s="10">
        <v>1.137869715690613</v>
      </c>
      <c r="AR23" s="10">
        <v>1.2345097064971919</v>
      </c>
      <c r="AS23" s="10">
        <v>1.1806261539459231</v>
      </c>
      <c r="AT23" s="10">
        <v>1.1339244842529299</v>
      </c>
      <c r="AU23" s="10">
        <v>1.124594926834106</v>
      </c>
      <c r="AV23" s="10">
        <v>1.248298764228821</v>
      </c>
      <c r="AW23" s="10">
        <v>1.1870908737182619</v>
      </c>
      <c r="AX23" s="10">
        <v>0.94203191995620728</v>
      </c>
      <c r="AY23" s="10">
        <v>1.6512801647186279</v>
      </c>
      <c r="AZ23" s="10">
        <v>1.345466256141663</v>
      </c>
      <c r="BA23" s="10">
        <v>1.672424793243408</v>
      </c>
      <c r="BB23" s="10">
        <v>0.86315995454788208</v>
      </c>
      <c r="BC23" s="10">
        <v>1.409554123878479</v>
      </c>
      <c r="BD23" s="10">
        <v>1.344903826713562</v>
      </c>
      <c r="BE23" s="10">
        <v>1.094170928001404</v>
      </c>
      <c r="BF23" s="10">
        <v>1.065028071403503</v>
      </c>
      <c r="BG23" s="10">
        <v>0.61477029323577881</v>
      </c>
      <c r="BH23" s="10">
        <v>1.176135778427124</v>
      </c>
      <c r="BI23" s="10">
        <v>1.199771642684937</v>
      </c>
      <c r="BJ23" s="10">
        <v>1.193865180015564</v>
      </c>
      <c r="BK23" s="10">
        <v>1.196475505828857</v>
      </c>
      <c r="BL23" s="10">
        <v>1.198668360710144</v>
      </c>
      <c r="BM23" s="10">
        <v>1.2005935907363889</v>
      </c>
      <c r="BN23" s="10">
        <v>1.1786142587661741</v>
      </c>
      <c r="BO23" s="10">
        <v>1.0769985914230349</v>
      </c>
      <c r="BP23" s="10">
        <v>1.1866234540939331</v>
      </c>
      <c r="BQ23" s="10">
        <v>1.111979484558105</v>
      </c>
      <c r="BR23" s="10">
        <v>0.84946286678314209</v>
      </c>
      <c r="BS23" s="10">
        <v>1.1882443428039551</v>
      </c>
      <c r="BT23" s="10"/>
      <c r="BU23" s="6"/>
      <c r="BV23" s="6"/>
      <c r="BW23" s="6"/>
    </row>
    <row r="24" spans="1:75" x14ac:dyDescent="0.25">
      <c r="A24" s="8" t="s">
        <v>179</v>
      </c>
      <c r="B24" s="47">
        <v>0.81692099571228027</v>
      </c>
      <c r="C24" s="47">
        <v>0.37045899033546448</v>
      </c>
      <c r="D24" s="47">
        <v>0.17793600261211401</v>
      </c>
      <c r="E24" s="47">
        <v>0.88075697422027588</v>
      </c>
      <c r="F24" s="47">
        <v>0.38979199528694147</v>
      </c>
      <c r="G24" s="47">
        <v>0.71833598613739014</v>
      </c>
      <c r="H24" s="47">
        <v>0.57818102836608887</v>
      </c>
      <c r="I24" s="47">
        <v>0.87867999076843262</v>
      </c>
      <c r="J24" s="47">
        <v>0.10242199897766111</v>
      </c>
      <c r="K24" s="47">
        <v>0.10242199897766111</v>
      </c>
      <c r="L24" s="47">
        <v>0.80286401510238647</v>
      </c>
      <c r="M24" s="47">
        <v>0.40490999817848211</v>
      </c>
      <c r="N24" s="47">
        <v>0.44177800416946411</v>
      </c>
      <c r="O24" s="47">
        <v>2.6665100827813148E-2</v>
      </c>
      <c r="P24" s="47">
        <v>0.29844900965690607</v>
      </c>
      <c r="Q24" s="47">
        <v>0.75675702095031738</v>
      </c>
      <c r="R24" s="47">
        <v>0.1216949969530106</v>
      </c>
      <c r="S24" s="47">
        <v>9.5819100737571716E-2</v>
      </c>
      <c r="T24" s="47">
        <v>9.5819100737571716E-2</v>
      </c>
      <c r="U24" s="47">
        <v>0.44078999757766718</v>
      </c>
      <c r="V24" s="47">
        <v>0.44078999757766718</v>
      </c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>
        <v>0.32583498954772949</v>
      </c>
      <c r="AH24" s="47"/>
      <c r="AI24" s="6"/>
      <c r="AJ24" s="34" t="s">
        <v>205</v>
      </c>
      <c r="AK24" s="10">
        <v>1.2075431346893311</v>
      </c>
      <c r="AL24" s="10">
        <v>1.3458166122436519</v>
      </c>
      <c r="AM24" s="10">
        <v>1.2268762588500981</v>
      </c>
      <c r="AN24" s="10">
        <v>1.52630090713501</v>
      </c>
      <c r="AO24" s="10">
        <v>1.124242782592773</v>
      </c>
      <c r="AP24" s="10">
        <v>1.2815923690795901</v>
      </c>
      <c r="AQ24" s="10">
        <v>1.599663257598877</v>
      </c>
      <c r="AR24" s="10">
        <v>1.454857349395752</v>
      </c>
      <c r="AS24" s="10">
        <v>1.289566278457642</v>
      </c>
      <c r="AT24" s="10">
        <v>1.367962718009949</v>
      </c>
      <c r="AU24" s="10">
        <v>1.1708099842071531</v>
      </c>
      <c r="AV24" s="10">
        <v>1.537631511688232</v>
      </c>
      <c r="AW24" s="10">
        <v>1.273865818977356</v>
      </c>
      <c r="AX24" s="10">
        <v>1.213001608848572</v>
      </c>
      <c r="AY24" s="10">
        <v>1.4904661178588869</v>
      </c>
      <c r="AZ24" s="10">
        <v>1.9641760587692261</v>
      </c>
      <c r="BA24" s="10">
        <v>1.656400680541992</v>
      </c>
      <c r="BB24" s="10">
        <v>1.2573399543762209</v>
      </c>
      <c r="BC24" s="10">
        <v>0.802329421043396</v>
      </c>
      <c r="BD24" s="10">
        <v>1.5883136987686159</v>
      </c>
      <c r="BE24" s="10">
        <v>1.197304964065552</v>
      </c>
      <c r="BF24" s="10">
        <v>1.399285554885864</v>
      </c>
      <c r="BG24" s="10">
        <v>0.98614084720611572</v>
      </c>
      <c r="BH24" s="10">
        <v>1.3249204158782959</v>
      </c>
      <c r="BI24" s="10">
        <v>1.353471040725708</v>
      </c>
      <c r="BJ24" s="10">
        <v>1.345285296440125</v>
      </c>
      <c r="BK24" s="10">
        <v>1.3480913639068599</v>
      </c>
      <c r="BL24" s="10">
        <v>1.3504400253295901</v>
      </c>
      <c r="BM24" s="10">
        <v>1.353144645690918</v>
      </c>
      <c r="BN24" s="10">
        <v>1.329201221466064</v>
      </c>
      <c r="BO24" s="10">
        <v>1.2138212919235229</v>
      </c>
      <c r="BP24" s="10">
        <v>1.3358801603317261</v>
      </c>
      <c r="BQ24" s="10">
        <v>1.2514054775238039</v>
      </c>
      <c r="BR24" s="10">
        <v>1.808716416358948</v>
      </c>
      <c r="BS24" s="10">
        <v>1.338659882545471</v>
      </c>
      <c r="BT24" s="10"/>
      <c r="BU24" s="6"/>
      <c r="BV24" s="6"/>
      <c r="BW24" s="6"/>
    </row>
    <row r="25" spans="1:75" x14ac:dyDescent="0.25">
      <c r="A25" s="8" t="s">
        <v>180</v>
      </c>
      <c r="B25" s="47">
        <v>0.35179901123046881</v>
      </c>
      <c r="C25" s="47">
        <v>0.58379501104354858</v>
      </c>
      <c r="D25" s="47">
        <v>0.30583000183105469</v>
      </c>
      <c r="E25" s="47">
        <v>0.46247598528862</v>
      </c>
      <c r="F25" s="47">
        <v>0.64790302515029907</v>
      </c>
      <c r="G25" s="47">
        <v>0.37625101208686829</v>
      </c>
      <c r="H25" s="47">
        <v>0.70442897081375122</v>
      </c>
      <c r="I25" s="47">
        <v>0.59843200445175171</v>
      </c>
      <c r="J25" s="47">
        <v>0.69496601819992065</v>
      </c>
      <c r="K25" s="47">
        <v>0.69496601819992065</v>
      </c>
      <c r="L25" s="47">
        <v>2.9390100389719009E-2</v>
      </c>
      <c r="M25" s="47">
        <v>0.43726199865341192</v>
      </c>
      <c r="N25" s="47">
        <v>0.28300198912620539</v>
      </c>
      <c r="O25" s="47">
        <v>0.9292680025100708</v>
      </c>
      <c r="P25" s="47">
        <v>0.79750901460647583</v>
      </c>
      <c r="Q25" s="47">
        <v>0.19648000597953799</v>
      </c>
      <c r="R25" s="47">
        <v>0.84601598978042603</v>
      </c>
      <c r="S25" s="47">
        <v>0.58599400520324707</v>
      </c>
      <c r="T25" s="47">
        <v>0.58599400520324707</v>
      </c>
      <c r="U25" s="47">
        <v>0.84746497869491577</v>
      </c>
      <c r="V25" s="47">
        <v>0.84746497869491577</v>
      </c>
      <c r="W25" s="47"/>
      <c r="X25" s="47"/>
      <c r="Y25" s="47"/>
      <c r="Z25" s="47"/>
      <c r="AA25" s="47"/>
      <c r="AB25" s="47"/>
      <c r="AC25" s="47"/>
      <c r="AD25" s="47"/>
      <c r="AE25" s="47">
        <v>4.1404299554415053E-4</v>
      </c>
      <c r="AF25" s="47"/>
      <c r="AG25" s="47"/>
      <c r="AH25" s="47"/>
      <c r="AI25" s="6"/>
      <c r="AJ25" s="34" t="s">
        <v>206</v>
      </c>
      <c r="AK25" s="10">
        <v>1.2033886909484861</v>
      </c>
      <c r="AL25" s="10">
        <v>1.159695029258728</v>
      </c>
      <c r="AM25" s="10">
        <v>0.83175057172775269</v>
      </c>
      <c r="AN25" s="10">
        <v>1.025277972221375</v>
      </c>
      <c r="AO25" s="10">
        <v>1.2573961019515989</v>
      </c>
      <c r="AP25" s="10">
        <v>1.0001765489578249</v>
      </c>
      <c r="AQ25" s="10">
        <v>1.2645003795623779</v>
      </c>
      <c r="AR25" s="10">
        <v>0.95345091819763184</v>
      </c>
      <c r="AS25" s="10">
        <v>1.183272242546082</v>
      </c>
      <c r="AT25" s="10">
        <v>1.237247228622437</v>
      </c>
      <c r="AU25" s="10">
        <v>1.116742730140686</v>
      </c>
      <c r="AV25" s="10">
        <v>1.1917070150375371</v>
      </c>
      <c r="AW25" s="10">
        <v>1.604637503623962</v>
      </c>
      <c r="AX25" s="10">
        <v>1.0361534357070921</v>
      </c>
      <c r="AY25" s="10">
        <v>0.90834331512451172</v>
      </c>
      <c r="AZ25" s="10">
        <v>1.173569917678833</v>
      </c>
      <c r="BA25" s="10">
        <v>1.2116445302963259</v>
      </c>
      <c r="BB25" s="10">
        <v>1.4766852855682371</v>
      </c>
      <c r="BC25" s="10">
        <v>1.086313843727112</v>
      </c>
      <c r="BD25" s="10">
        <v>1.2216095924377439</v>
      </c>
      <c r="BE25" s="10">
        <v>1.115929126739502</v>
      </c>
      <c r="BF25" s="10">
        <v>0.94854390621185303</v>
      </c>
      <c r="BG25" s="10">
        <v>1.0444045066833501</v>
      </c>
      <c r="BH25" s="10">
        <v>1.1425600051879881</v>
      </c>
      <c r="BI25" s="10">
        <v>1.1639860868453979</v>
      </c>
      <c r="BJ25" s="10">
        <v>1.159298300743103</v>
      </c>
      <c r="BK25" s="10">
        <v>1.161657571792603</v>
      </c>
      <c r="BL25" s="10">
        <v>1.1639044284820561</v>
      </c>
      <c r="BM25" s="10">
        <v>1.165943384170532</v>
      </c>
      <c r="BN25" s="10">
        <v>1.1459529399871831</v>
      </c>
      <c r="BO25" s="10">
        <v>1.0459104776382451</v>
      </c>
      <c r="BP25" s="10">
        <v>1.727608323097229</v>
      </c>
      <c r="BQ25" s="10">
        <v>1.0797362327575679</v>
      </c>
      <c r="BR25" s="10">
        <v>1.150782704353333</v>
      </c>
      <c r="BS25" s="10">
        <v>1.154086112976074</v>
      </c>
      <c r="BT25" s="10"/>
      <c r="BU25" s="6"/>
      <c r="BV25" s="6"/>
      <c r="BW25" s="6"/>
    </row>
    <row r="26" spans="1:75" x14ac:dyDescent="0.25">
      <c r="A26" s="8" t="s">
        <v>181</v>
      </c>
      <c r="B26" s="47">
        <v>0.48220199346542358</v>
      </c>
      <c r="C26" s="47">
        <v>0.43929898738861078</v>
      </c>
      <c r="D26" s="47">
        <v>0.71026498079299927</v>
      </c>
      <c r="E26" s="47">
        <v>0.70592802762985229</v>
      </c>
      <c r="F26" s="47">
        <v>0.2786639928817749</v>
      </c>
      <c r="G26" s="47">
        <v>0.49878698587417603</v>
      </c>
      <c r="H26" s="47">
        <v>0.36167898774147028</v>
      </c>
      <c r="I26" s="47">
        <v>0.78948801755905151</v>
      </c>
      <c r="J26" s="47">
        <v>0.79916900396347046</v>
      </c>
      <c r="K26" s="47">
        <v>0.79916900396347046</v>
      </c>
      <c r="L26" s="47">
        <v>0.75841599702835083</v>
      </c>
      <c r="M26" s="47">
        <v>0.58247500658035278</v>
      </c>
      <c r="N26" s="47">
        <v>0.57763200998306274</v>
      </c>
      <c r="O26" s="47">
        <v>0.56575202941894531</v>
      </c>
      <c r="P26" s="47">
        <v>0.53583699464797974</v>
      </c>
      <c r="Q26" s="47">
        <v>0.30708199739456182</v>
      </c>
      <c r="R26" s="47">
        <v>0.78437197208404541</v>
      </c>
      <c r="S26" s="47">
        <v>7.1924000978469849E-2</v>
      </c>
      <c r="T26" s="47">
        <v>7.1924000978469849E-2</v>
      </c>
      <c r="U26" s="47">
        <v>0.64654999971389771</v>
      </c>
      <c r="V26" s="47">
        <v>0.64654999971389771</v>
      </c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>
        <v>6.4759202301502228E-2</v>
      </c>
      <c r="AH26" s="47"/>
      <c r="AI26" s="6"/>
      <c r="AJ26" s="34" t="s">
        <v>207</v>
      </c>
      <c r="AK26" s="10">
        <v>1.4157671928405759</v>
      </c>
      <c r="AL26" s="10">
        <v>1.566398024559021</v>
      </c>
      <c r="AM26" s="10">
        <v>1.197145462036133</v>
      </c>
      <c r="AN26" s="10">
        <v>1.7033252716064451</v>
      </c>
      <c r="AO26" s="10">
        <v>1.5612456798553469</v>
      </c>
      <c r="AP26" s="10">
        <v>1.4090285301208501</v>
      </c>
      <c r="AQ26" s="10">
        <v>1.175586462020874</v>
      </c>
      <c r="AR26" s="10">
        <v>1.803524971008301</v>
      </c>
      <c r="AS26" s="10">
        <v>1.462394237518311</v>
      </c>
      <c r="AT26" s="10">
        <v>1.613081097602844</v>
      </c>
      <c r="AU26" s="10">
        <v>1.523887991905212</v>
      </c>
      <c r="AV26" s="10">
        <v>1.589226126670837</v>
      </c>
      <c r="AW26" s="10">
        <v>1.4606689214706421</v>
      </c>
      <c r="AX26" s="10">
        <v>1.439435720443726</v>
      </c>
      <c r="AY26" s="10">
        <v>1.651216387748718</v>
      </c>
      <c r="AZ26" s="10">
        <v>1.7200982570648189</v>
      </c>
      <c r="BA26" s="10">
        <v>1.768863320350647</v>
      </c>
      <c r="BB26" s="10">
        <v>1.976482033729553</v>
      </c>
      <c r="BC26" s="10">
        <v>1.7096818685531621</v>
      </c>
      <c r="BD26" s="10">
        <v>1.875212669372559</v>
      </c>
      <c r="BE26" s="10">
        <v>1.384840130805969</v>
      </c>
      <c r="BF26" s="10">
        <v>1.245402574539185</v>
      </c>
      <c r="BG26" s="10">
        <v>0.9918053150177002</v>
      </c>
      <c r="BH26" s="10">
        <v>1.542234420776367</v>
      </c>
      <c r="BI26" s="10">
        <v>1.573958158493042</v>
      </c>
      <c r="BJ26" s="10">
        <v>1.5656805038452151</v>
      </c>
      <c r="BK26" s="10">
        <v>1.569082617759705</v>
      </c>
      <c r="BL26" s="10">
        <v>1.5720580816268921</v>
      </c>
      <c r="BM26" s="10">
        <v>1.5748220682144169</v>
      </c>
      <c r="BN26" s="10">
        <v>1.5474386215209961</v>
      </c>
      <c r="BO26" s="10">
        <v>1.413213968276978</v>
      </c>
      <c r="BP26" s="10">
        <v>1.5473130941390989</v>
      </c>
      <c r="BQ26" s="10">
        <v>1.456123352050781</v>
      </c>
      <c r="BR26" s="10">
        <v>0.94047379493713379</v>
      </c>
      <c r="BS26" s="10">
        <v>1.558477520942688</v>
      </c>
      <c r="BT26" s="10"/>
      <c r="BU26" s="6"/>
      <c r="BV26" s="6"/>
      <c r="BW26" s="6"/>
    </row>
    <row r="27" spans="1:75" x14ac:dyDescent="0.25">
      <c r="A27" s="8" t="s">
        <v>182</v>
      </c>
      <c r="B27" s="47">
        <v>0.60834401845932007</v>
      </c>
      <c r="C27" s="47">
        <v>0.73775202035903931</v>
      </c>
      <c r="D27" s="47">
        <v>0.39801400899887079</v>
      </c>
      <c r="E27" s="47">
        <v>0.98124402761459351</v>
      </c>
      <c r="F27" s="47">
        <v>0.1145059987902641</v>
      </c>
      <c r="G27" s="47">
        <v>0.43285501003265381</v>
      </c>
      <c r="H27" s="47">
        <v>0.64381700754165649</v>
      </c>
      <c r="I27" s="47">
        <v>0.55094200372695923</v>
      </c>
      <c r="J27" s="47">
        <v>3.4170698374509811E-2</v>
      </c>
      <c r="K27" s="47">
        <v>3.4170698374509811E-2</v>
      </c>
      <c r="L27" s="47">
        <v>2.3029899224638939E-2</v>
      </c>
      <c r="M27" s="47">
        <v>0.29754799604415888</v>
      </c>
      <c r="N27" s="47">
        <v>1.099430024623871E-2</v>
      </c>
      <c r="O27" s="47">
        <v>0.38599100708961492</v>
      </c>
      <c r="P27" s="47">
        <v>0.78909498453140259</v>
      </c>
      <c r="Q27" s="47">
        <v>0.68114900588989258</v>
      </c>
      <c r="R27" s="47">
        <v>0.50209301710128784</v>
      </c>
      <c r="S27" s="47">
        <v>0.21433599293231961</v>
      </c>
      <c r="T27" s="47">
        <v>0.21433599293231961</v>
      </c>
      <c r="U27" s="47">
        <v>0.64063102006912231</v>
      </c>
      <c r="V27" s="47">
        <v>0.64063102006912231</v>
      </c>
      <c r="W27" s="47"/>
      <c r="X27" s="47"/>
      <c r="Y27" s="47"/>
      <c r="Z27" s="47"/>
      <c r="AA27" s="47"/>
      <c r="AB27" s="47"/>
      <c r="AC27" s="47"/>
      <c r="AD27" s="47"/>
      <c r="AE27" s="47"/>
      <c r="AF27" s="47">
        <v>9.3271397054195404E-2</v>
      </c>
      <c r="AG27" s="47"/>
      <c r="AH27" s="47"/>
      <c r="AI27" s="6"/>
      <c r="AJ27" s="34" t="s">
        <v>208</v>
      </c>
      <c r="AK27" s="10">
        <v>1.3347887992858889</v>
      </c>
      <c r="AL27" s="10">
        <v>1.446077346801758</v>
      </c>
      <c r="AM27" s="10">
        <v>1.6154342889785771</v>
      </c>
      <c r="AN27" s="10">
        <v>1.3077540397644041</v>
      </c>
      <c r="AO27" s="10">
        <v>1.5031571388244629</v>
      </c>
      <c r="AP27" s="10">
        <v>1.3687243461608889</v>
      </c>
      <c r="AQ27" s="10">
        <v>0.94863879680633545</v>
      </c>
      <c r="AR27" s="10">
        <v>1.6669547557830811</v>
      </c>
      <c r="AS27" s="10">
        <v>1.3931258916854861</v>
      </c>
      <c r="AT27" s="10">
        <v>1.3283795118331909</v>
      </c>
      <c r="AU27" s="10">
        <v>1.213927745819092</v>
      </c>
      <c r="AV27" s="10">
        <v>1.7015501260757451</v>
      </c>
      <c r="AW27" s="10">
        <v>1.0079711675643921</v>
      </c>
      <c r="AX27" s="10">
        <v>1.3289304971694951</v>
      </c>
      <c r="AY27" s="10">
        <v>2.1108863353729248</v>
      </c>
      <c r="AZ27" s="10">
        <v>1.6578235626220701</v>
      </c>
      <c r="BA27" s="10">
        <v>1.5066952705383301</v>
      </c>
      <c r="BB27" s="10">
        <v>1.5578655004501341</v>
      </c>
      <c r="BC27" s="10">
        <v>1.156503438949585</v>
      </c>
      <c r="BD27" s="10">
        <v>1.627397775650024</v>
      </c>
      <c r="BE27" s="10">
        <v>1.333976149559021</v>
      </c>
      <c r="BF27" s="10">
        <v>1.3249974250793459</v>
      </c>
      <c r="BG27" s="10">
        <v>1.0900001525878911</v>
      </c>
      <c r="BH27" s="10">
        <v>1.423733115196228</v>
      </c>
      <c r="BI27" s="10">
        <v>1.4509774446487429</v>
      </c>
      <c r="BJ27" s="10">
        <v>1.445395708084106</v>
      </c>
      <c r="BK27" s="10">
        <v>1.4486110210418699</v>
      </c>
      <c r="BL27" s="10">
        <v>1.4509632587432859</v>
      </c>
      <c r="BM27" s="10">
        <v>1.4543042182922361</v>
      </c>
      <c r="BN27" s="10">
        <v>1.4278227090835569</v>
      </c>
      <c r="BO27" s="10">
        <v>1.3040168285369871</v>
      </c>
      <c r="BP27" s="10">
        <v>1.4381082057952881</v>
      </c>
      <c r="BQ27" s="10">
        <v>3.5212619304656978</v>
      </c>
      <c r="BR27" s="10">
        <v>1.438731908798218</v>
      </c>
      <c r="BS27" s="10">
        <v>1.4390074014663701</v>
      </c>
      <c r="BT27" s="10"/>
      <c r="BU27" s="6"/>
      <c r="BV27" s="6"/>
      <c r="BW27" s="6"/>
    </row>
    <row r="28" spans="1:75" x14ac:dyDescent="0.25">
      <c r="A28" s="8" t="s">
        <v>183</v>
      </c>
      <c r="B28" s="47">
        <v>0.86219501495361328</v>
      </c>
      <c r="C28" s="47">
        <v>0.53829902410507202</v>
      </c>
      <c r="D28" s="47">
        <v>0.59737497568130493</v>
      </c>
      <c r="E28" s="47">
        <v>0.18305699527263641</v>
      </c>
      <c r="F28" s="47">
        <v>9.5874704420566559E-3</v>
      </c>
      <c r="G28" s="47">
        <v>0.89437198638916016</v>
      </c>
      <c r="H28" s="47">
        <v>0.76217001676559448</v>
      </c>
      <c r="I28" s="47">
        <v>0.99472802877426147</v>
      </c>
      <c r="J28" s="47">
        <v>0.43831700086593628</v>
      </c>
      <c r="K28" s="47">
        <v>0.43831700086593628</v>
      </c>
      <c r="L28" s="47">
        <v>0.27102398872375488</v>
      </c>
      <c r="M28" s="47">
        <v>4.7803699970245361E-2</v>
      </c>
      <c r="N28" s="47">
        <v>5.3644198924303046E-3</v>
      </c>
      <c r="O28" s="47">
        <v>0.19969600439071661</v>
      </c>
      <c r="P28" s="47">
        <v>0.4854150116443634</v>
      </c>
      <c r="Q28" s="47">
        <v>0.1002300009131432</v>
      </c>
      <c r="R28" s="47">
        <v>0.8006560206413269</v>
      </c>
      <c r="S28" s="47">
        <v>6.0464400798082352E-2</v>
      </c>
      <c r="T28" s="47">
        <v>6.0464400798082352E-2</v>
      </c>
      <c r="U28" s="47">
        <v>0.93271797895431519</v>
      </c>
      <c r="V28" s="47">
        <v>0.93271797895431519</v>
      </c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>
        <v>0.71177297830581665</v>
      </c>
      <c r="AH28" s="47"/>
      <c r="AI28" s="6"/>
      <c r="AJ28" s="34" t="s">
        <v>209</v>
      </c>
      <c r="AK28" s="10">
        <v>1.1404352188110349</v>
      </c>
      <c r="AL28" s="10">
        <v>1.2590998411178591</v>
      </c>
      <c r="AM28" s="10">
        <v>1.122604966163635</v>
      </c>
      <c r="AN28" s="10">
        <v>1.2866697311401369</v>
      </c>
      <c r="AO28" s="10">
        <v>1.1057648658752439</v>
      </c>
      <c r="AP28" s="10">
        <v>1.462616443634033</v>
      </c>
      <c r="AQ28" s="10">
        <v>0.64973628520965576</v>
      </c>
      <c r="AR28" s="10">
        <v>1.2844699621200559</v>
      </c>
      <c r="AS28" s="10">
        <v>1.224001884460449</v>
      </c>
      <c r="AT28" s="10">
        <v>1.248225212097168</v>
      </c>
      <c r="AU28" s="10">
        <v>1.331092357635498</v>
      </c>
      <c r="AV28" s="10">
        <v>1.173422694206238</v>
      </c>
      <c r="AW28" s="10">
        <v>1.0382153987884519</v>
      </c>
      <c r="AX28" s="10">
        <v>1.025790929794312</v>
      </c>
      <c r="AY28" s="10">
        <v>1.8556226491928101</v>
      </c>
      <c r="AZ28" s="10">
        <v>1.555619359016418</v>
      </c>
      <c r="BA28" s="10">
        <v>1.452300071716309</v>
      </c>
      <c r="BB28" s="10">
        <v>1.7737258672714229</v>
      </c>
      <c r="BC28" s="10">
        <v>1.3605214357376101</v>
      </c>
      <c r="BD28" s="10">
        <v>1.516320586204529</v>
      </c>
      <c r="BE28" s="10">
        <v>1.111894011497498</v>
      </c>
      <c r="BF28" s="10">
        <v>0.95243275165557861</v>
      </c>
      <c r="BG28" s="10">
        <v>0.99068063497543335</v>
      </c>
      <c r="BH28" s="10">
        <v>1.239638209342957</v>
      </c>
      <c r="BI28" s="10">
        <v>1.263491034507751</v>
      </c>
      <c r="BJ28" s="10">
        <v>1.258580327033997</v>
      </c>
      <c r="BK28" s="10">
        <v>1.2613528966903691</v>
      </c>
      <c r="BL28" s="10">
        <v>1.263752222061157</v>
      </c>
      <c r="BM28" s="10">
        <v>1.2657884359359739</v>
      </c>
      <c r="BN28" s="10">
        <v>1.243506550788879</v>
      </c>
      <c r="BO28" s="10">
        <v>1.1351737976074221</v>
      </c>
      <c r="BP28" s="10">
        <v>1.2515184879302981</v>
      </c>
      <c r="BQ28" s="10">
        <v>1.173580408096313</v>
      </c>
      <c r="BR28" s="10">
        <v>1.39069676399231</v>
      </c>
      <c r="BS28" s="10">
        <v>1.2558847665786741</v>
      </c>
      <c r="BT28" s="10"/>
      <c r="BU28" s="6"/>
      <c r="BV28" s="6"/>
      <c r="BW28" s="6"/>
    </row>
    <row r="29" spans="1:75" x14ac:dyDescent="0.25">
      <c r="A29" s="8" t="s">
        <v>184</v>
      </c>
      <c r="B29" s="47">
        <v>0.57043099403381348</v>
      </c>
      <c r="C29" s="47">
        <v>0.29728800058364868</v>
      </c>
      <c r="D29" s="47">
        <v>0.92935901880264282</v>
      </c>
      <c r="E29" s="47">
        <v>0.8424149751663208</v>
      </c>
      <c r="F29" s="47">
        <v>0.87073600292205811</v>
      </c>
      <c r="G29" s="47">
        <v>0.49638301134109503</v>
      </c>
      <c r="H29" s="47">
        <v>0.58637797832489014</v>
      </c>
      <c r="I29" s="47">
        <v>0.1626700013875961</v>
      </c>
      <c r="J29" s="47">
        <v>0.90183502435684204</v>
      </c>
      <c r="K29" s="47">
        <v>0.90183502435684204</v>
      </c>
      <c r="L29" s="47">
        <v>0.89664000272750854</v>
      </c>
      <c r="M29" s="47">
        <v>9.8403602838516235E-2</v>
      </c>
      <c r="N29" s="47">
        <v>0.11319600045681</v>
      </c>
      <c r="O29" s="47">
        <v>0.16003300249576571</v>
      </c>
      <c r="P29" s="47">
        <v>0.46687299013137817</v>
      </c>
      <c r="Q29" s="47">
        <v>0.47769498825073242</v>
      </c>
      <c r="R29" s="47">
        <v>0.6592559814453125</v>
      </c>
      <c r="S29" s="47">
        <v>0.83031600713729858</v>
      </c>
      <c r="T29" s="47">
        <v>0.83031600713729858</v>
      </c>
      <c r="U29" s="47">
        <v>0.57141202688217163</v>
      </c>
      <c r="V29" s="47">
        <v>0.57141202688217163</v>
      </c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>
        <v>0.123589001595974</v>
      </c>
      <c r="AH29" s="47"/>
      <c r="AI29" s="6"/>
      <c r="AJ29" s="34" t="s">
        <v>210</v>
      </c>
      <c r="AK29" s="10">
        <v>1.030045747756958</v>
      </c>
      <c r="AL29" s="10">
        <v>1.11009156703949</v>
      </c>
      <c r="AM29" s="10">
        <v>1.2728755474090581</v>
      </c>
      <c r="AN29" s="10">
        <v>0.90106242895126343</v>
      </c>
      <c r="AO29" s="10">
        <v>1.0577127933502199</v>
      </c>
      <c r="AP29" s="10">
        <v>1.097814202308655</v>
      </c>
      <c r="AQ29" s="10">
        <v>1.110648393630981</v>
      </c>
      <c r="AR29" s="10">
        <v>0.94765537977218628</v>
      </c>
      <c r="AS29" s="10">
        <v>1.063454151153564</v>
      </c>
      <c r="AT29" s="10">
        <v>1.320306181907654</v>
      </c>
      <c r="AU29" s="10">
        <v>1.113806366920471</v>
      </c>
      <c r="AV29" s="10">
        <v>1.0915724039077761</v>
      </c>
      <c r="AW29" s="10">
        <v>1.0061385631561279</v>
      </c>
      <c r="AX29" s="10">
        <v>0.87298387289047241</v>
      </c>
      <c r="AY29" s="10">
        <v>1.2973397970199581</v>
      </c>
      <c r="AZ29" s="10">
        <v>0.87480944395065308</v>
      </c>
      <c r="BA29" s="10">
        <v>1.2704513072967529</v>
      </c>
      <c r="BB29" s="10">
        <v>1.288110136985779</v>
      </c>
      <c r="BC29" s="10">
        <v>1.290483951568604</v>
      </c>
      <c r="BD29" s="10">
        <v>1.130043745040894</v>
      </c>
      <c r="BE29" s="10">
        <v>1.09086549282074</v>
      </c>
      <c r="BF29" s="10">
        <v>0.921009361743927</v>
      </c>
      <c r="BG29" s="10">
        <v>0.71076458692550659</v>
      </c>
      <c r="BH29" s="10">
        <v>1.0931966304779051</v>
      </c>
      <c r="BI29" s="10">
        <v>1.1152776479721069</v>
      </c>
      <c r="BJ29" s="10">
        <v>1.109558701515198</v>
      </c>
      <c r="BK29" s="10">
        <v>1.112019300460815</v>
      </c>
      <c r="BL29" s="10">
        <v>1.114113926887512</v>
      </c>
      <c r="BM29" s="10">
        <v>1.115368247032166</v>
      </c>
      <c r="BN29" s="10">
        <v>1.096078753471375</v>
      </c>
      <c r="BO29" s="10">
        <v>1.0011507272720339</v>
      </c>
      <c r="BP29" s="10">
        <v>1.1001379489898679</v>
      </c>
      <c r="BQ29" s="10">
        <v>1.033388733863831</v>
      </c>
      <c r="BR29" s="10">
        <v>1.7302414178848271</v>
      </c>
      <c r="BS29" s="10">
        <v>1.107107996940613</v>
      </c>
      <c r="BT29" s="10"/>
      <c r="BU29" s="6"/>
      <c r="BV29" s="6"/>
      <c r="BW29" s="6"/>
    </row>
    <row r="30" spans="1:75" x14ac:dyDescent="0.25">
      <c r="A30" s="8" t="s">
        <v>185</v>
      </c>
      <c r="B30" s="47">
        <v>0.58640402555465698</v>
      </c>
      <c r="C30" s="47">
        <v>0.29367798566818237</v>
      </c>
      <c r="D30" s="47">
        <v>0.1835030019283295</v>
      </c>
      <c r="E30" s="47">
        <v>0.56460702419281006</v>
      </c>
      <c r="F30" s="47">
        <v>0.36794900894165039</v>
      </c>
      <c r="G30" s="47">
        <v>0.74818497896194458</v>
      </c>
      <c r="H30" s="47">
        <v>0.92800897359848022</v>
      </c>
      <c r="I30" s="47">
        <v>0.66122698783874512</v>
      </c>
      <c r="J30" s="47">
        <v>0.24324800074100489</v>
      </c>
      <c r="K30" s="47">
        <v>0.24324800074100489</v>
      </c>
      <c r="L30" s="47">
        <v>0.40344798564910889</v>
      </c>
      <c r="M30" s="47">
        <v>0.37732601165771479</v>
      </c>
      <c r="N30" s="47">
        <v>0.19601500034332281</v>
      </c>
      <c r="O30" s="47">
        <v>0.52026402950286865</v>
      </c>
      <c r="P30" s="47">
        <v>0.84819000959396362</v>
      </c>
      <c r="Q30" s="47">
        <v>0.37165099382400513</v>
      </c>
      <c r="R30" s="47">
        <v>0.91005998849868774</v>
      </c>
      <c r="S30" s="47">
        <v>0.74437600374221802</v>
      </c>
      <c r="T30" s="47">
        <v>0.74437600374221802</v>
      </c>
      <c r="U30" s="47">
        <v>0.98827099800109863</v>
      </c>
      <c r="V30" s="47">
        <v>0.98827099800109863</v>
      </c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>
        <v>0.48160898685455322</v>
      </c>
      <c r="AH30" s="47"/>
      <c r="AI30" s="6"/>
      <c r="AJ30" s="34" t="s">
        <v>211</v>
      </c>
      <c r="AK30" s="10">
        <v>0.80944252014160156</v>
      </c>
      <c r="AL30" s="10">
        <v>0.86976408958435059</v>
      </c>
      <c r="AM30" s="10">
        <v>0.98157572746276855</v>
      </c>
      <c r="AN30" s="10">
        <v>0.70513749122619629</v>
      </c>
      <c r="AO30" s="10">
        <v>0.9734840989112854</v>
      </c>
      <c r="AP30" s="10">
        <v>0.75756895542144775</v>
      </c>
      <c r="AQ30" s="10">
        <v>0.66371041536331177</v>
      </c>
      <c r="AR30" s="10">
        <v>0.92995285987854004</v>
      </c>
      <c r="AS30" s="10">
        <v>0.86263597011566162</v>
      </c>
      <c r="AT30" s="10">
        <v>0.81209522485733032</v>
      </c>
      <c r="AU30" s="10">
        <v>0.78460150957107544</v>
      </c>
      <c r="AV30" s="10">
        <v>0.95709693431854248</v>
      </c>
      <c r="AW30" s="10">
        <v>0.75428390502929688</v>
      </c>
      <c r="AX30" s="10">
        <v>0.78784394264221191</v>
      </c>
      <c r="AY30" s="10">
        <v>1.050905823707581</v>
      </c>
      <c r="AZ30" s="10">
        <v>0.77929329872131348</v>
      </c>
      <c r="BA30" s="10">
        <v>0.897804856300354</v>
      </c>
      <c r="BB30" s="10">
        <v>1.049217224121094</v>
      </c>
      <c r="BC30" s="10">
        <v>0.82809430360794067</v>
      </c>
      <c r="BD30" s="10">
        <v>0.89596432447433472</v>
      </c>
      <c r="BE30" s="10">
        <v>0.8469853401184082</v>
      </c>
      <c r="BF30" s="10">
        <v>0.68980056047439575</v>
      </c>
      <c r="BG30" s="10">
        <v>0.68498814105987549</v>
      </c>
      <c r="BH30" s="10">
        <v>0.85625457763671875</v>
      </c>
      <c r="BI30" s="10">
        <v>0.87367236614227295</v>
      </c>
      <c r="BJ30" s="10">
        <v>0.86938965320587158</v>
      </c>
      <c r="BK30" s="10">
        <v>0.87136954069137573</v>
      </c>
      <c r="BL30" s="10">
        <v>0.87288808822631836</v>
      </c>
      <c r="BM30" s="10">
        <v>0.87436294555664063</v>
      </c>
      <c r="BN30" s="10">
        <v>0.86052387952804565</v>
      </c>
      <c r="BO30" s="10">
        <v>0.78445184230804443</v>
      </c>
      <c r="BP30" s="10">
        <v>0.86427158117294312</v>
      </c>
      <c r="BQ30" s="10">
        <v>0.81003701686859131</v>
      </c>
      <c r="BR30" s="10">
        <v>1.131389856338501</v>
      </c>
      <c r="BS30" s="10">
        <v>0.86451053619384766</v>
      </c>
      <c r="BT30" s="10"/>
      <c r="BU30" s="6"/>
      <c r="BV30" s="6"/>
      <c r="BW30" s="6"/>
    </row>
    <row r="31" spans="1:75" x14ac:dyDescent="0.25">
      <c r="A31" s="8" t="s">
        <v>186</v>
      </c>
      <c r="B31" s="47">
        <v>0.8326600193977356</v>
      </c>
      <c r="C31" s="47">
        <v>0.31826001405715942</v>
      </c>
      <c r="D31" s="47">
        <v>0.56321597099304199</v>
      </c>
      <c r="E31" s="47">
        <v>0.71696501970291138</v>
      </c>
      <c r="F31" s="47">
        <v>0.39246800541877752</v>
      </c>
      <c r="G31" s="47">
        <v>0.86137300729751587</v>
      </c>
      <c r="H31" s="47">
        <v>0.3812200129032135</v>
      </c>
      <c r="I31" s="47">
        <v>0.11966100335121151</v>
      </c>
      <c r="J31" s="47">
        <v>0.72130197286605835</v>
      </c>
      <c r="K31" s="47">
        <v>0.72130197286605835</v>
      </c>
      <c r="L31" s="47">
        <v>0.85273498296737671</v>
      </c>
      <c r="M31" s="47">
        <v>1.3410500250756741E-2</v>
      </c>
      <c r="N31" s="47">
        <v>2.4499200284481049E-2</v>
      </c>
      <c r="O31" s="47">
        <v>0.75321602821350098</v>
      </c>
      <c r="P31" s="47">
        <v>6.9133400917053223E-2</v>
      </c>
      <c r="Q31" s="47">
        <v>0.28650200366973883</v>
      </c>
      <c r="R31" s="47">
        <v>0.13154399394989011</v>
      </c>
      <c r="S31" s="47">
        <v>0.67392498254776001</v>
      </c>
      <c r="T31" s="47">
        <v>0.67392498254776001</v>
      </c>
      <c r="U31" s="47">
        <v>0.36238399147987371</v>
      </c>
      <c r="V31" s="47">
        <v>0.36238399147987371</v>
      </c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>
        <v>0.1107050031423569</v>
      </c>
      <c r="AI31" s="6"/>
      <c r="AJ31" s="34" t="s">
        <v>212</v>
      </c>
      <c r="AK31" s="10">
        <v>0.63463175296783447</v>
      </c>
      <c r="AL31" s="10">
        <v>0.65207892656326294</v>
      </c>
      <c r="AM31" s="10">
        <v>0.66060119867324829</v>
      </c>
      <c r="AN31" s="10">
        <v>0.51117563247680664</v>
      </c>
      <c r="AO31" s="10">
        <v>0.6566917896270752</v>
      </c>
      <c r="AP31" s="10">
        <v>0.65558087825775146</v>
      </c>
      <c r="AQ31" s="10">
        <v>0.48965269327163702</v>
      </c>
      <c r="AR31" s="10">
        <v>0.67092657089233398</v>
      </c>
      <c r="AS31" s="10">
        <v>0.69459658861160278</v>
      </c>
      <c r="AT31" s="10">
        <v>0.50053882598876953</v>
      </c>
      <c r="AU31" s="10">
        <v>0.62804549932479858</v>
      </c>
      <c r="AV31" s="10">
        <v>0.67093151807785034</v>
      </c>
      <c r="AW31" s="10">
        <v>0.70986998081207275</v>
      </c>
      <c r="AX31" s="10">
        <v>0.53297346830368042</v>
      </c>
      <c r="AY31" s="10">
        <v>1.0251965522766111</v>
      </c>
      <c r="AZ31" s="10">
        <v>0.60914963483810425</v>
      </c>
      <c r="BA31" s="10">
        <v>0.97473114728927612</v>
      </c>
      <c r="BB31" s="10">
        <v>0.49977919459342962</v>
      </c>
      <c r="BC31" s="10">
        <v>0.38424286246299738</v>
      </c>
      <c r="BD31" s="10">
        <v>0.68003731966018677</v>
      </c>
      <c r="BE31" s="10">
        <v>0.62847191095352173</v>
      </c>
      <c r="BF31" s="10">
        <v>0.60436701774597168</v>
      </c>
      <c r="BG31" s="10">
        <v>0.3799939751625061</v>
      </c>
      <c r="BH31" s="10">
        <v>0.64217180013656616</v>
      </c>
      <c r="BI31" s="10">
        <v>0.65486717224121094</v>
      </c>
      <c r="BJ31" s="10">
        <v>0.65180343389511108</v>
      </c>
      <c r="BK31" s="10">
        <v>0.65321320295333862</v>
      </c>
      <c r="BL31" s="10">
        <v>0.65439867973327637</v>
      </c>
      <c r="BM31" s="10">
        <v>0.65556520223617554</v>
      </c>
      <c r="BN31" s="10">
        <v>0.64371210336685181</v>
      </c>
      <c r="BO31" s="10">
        <v>0.58813101053237915</v>
      </c>
      <c r="BP31" s="10">
        <v>0.64754587411880493</v>
      </c>
      <c r="BQ31" s="10">
        <v>0.60591983795166016</v>
      </c>
      <c r="BR31" s="10">
        <v>0.64958053827285767</v>
      </c>
      <c r="BS31" s="10">
        <v>1.113492608070374</v>
      </c>
      <c r="BT31" s="10"/>
      <c r="BU31" s="6"/>
      <c r="BV31" s="6"/>
      <c r="BW31" s="6"/>
    </row>
    <row r="32" spans="1:75" x14ac:dyDescent="0.25">
      <c r="A32" s="8" t="s">
        <v>187</v>
      </c>
      <c r="B32" s="47">
        <v>0.40171200037002558</v>
      </c>
      <c r="C32" s="47">
        <v>5.868389829993248E-2</v>
      </c>
      <c r="D32" s="47">
        <v>0.92156702280044556</v>
      </c>
      <c r="E32" s="47">
        <v>0.24793900549411771</v>
      </c>
      <c r="F32" s="47">
        <v>0.73067200183868408</v>
      </c>
      <c r="G32" s="47">
        <v>0.30245000123977661</v>
      </c>
      <c r="H32" s="47">
        <v>0.69192898273468018</v>
      </c>
      <c r="I32" s="47">
        <v>0.32532098889350891</v>
      </c>
      <c r="J32" s="47">
        <v>0.84754300117492676</v>
      </c>
      <c r="K32" s="47">
        <v>0.84754300117492676</v>
      </c>
      <c r="L32" s="47">
        <v>0.46482700109481812</v>
      </c>
      <c r="M32" s="47">
        <v>7.7120102941989899E-2</v>
      </c>
      <c r="N32" s="47">
        <v>1.986280083656311E-2</v>
      </c>
      <c r="O32" s="47">
        <v>0.67012900114059448</v>
      </c>
      <c r="P32" s="47">
        <v>0.59194099903106689</v>
      </c>
      <c r="Q32" s="47">
        <v>0.91572797298431396</v>
      </c>
      <c r="R32" s="47">
        <v>0.75408798456192017</v>
      </c>
      <c r="S32" s="47">
        <v>0.76268500089645386</v>
      </c>
      <c r="T32" s="47">
        <v>0.76268500089645386</v>
      </c>
      <c r="U32" s="47">
        <v>0.71695500612258911</v>
      </c>
      <c r="V32" s="47">
        <v>0.71695500612258911</v>
      </c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6"/>
      <c r="AJ32" s="34" t="s">
        <v>213</v>
      </c>
      <c r="AK32" s="10">
        <v>0.67802590131759644</v>
      </c>
      <c r="AL32" s="10">
        <v>0.7316020131111145</v>
      </c>
      <c r="AM32" s="10">
        <v>0.89428895711898804</v>
      </c>
      <c r="AN32" s="10">
        <v>0.50406259298324585</v>
      </c>
      <c r="AO32" s="10">
        <v>0.68660300970077515</v>
      </c>
      <c r="AP32" s="10">
        <v>0.85517483949661255</v>
      </c>
      <c r="AQ32" s="10">
        <v>0.63794100284576416</v>
      </c>
      <c r="AR32" s="10">
        <v>0.93158203363418579</v>
      </c>
      <c r="AS32" s="10">
        <v>0.70654904842376709</v>
      </c>
      <c r="AT32" s="10">
        <v>0.62769120931625366</v>
      </c>
      <c r="AU32" s="10">
        <v>0.71438717842102051</v>
      </c>
      <c r="AV32" s="10">
        <v>0.73982530832290649</v>
      </c>
      <c r="AW32" s="10">
        <v>0.65424472093582153</v>
      </c>
      <c r="AX32" s="10">
        <v>0.62362790107727051</v>
      </c>
      <c r="AY32" s="10">
        <v>1.0975160598754881</v>
      </c>
      <c r="AZ32" s="10">
        <v>0.67196732759475708</v>
      </c>
      <c r="BA32" s="10">
        <v>0.80610579252243042</v>
      </c>
      <c r="BB32" s="10">
        <v>0.74493288993835449</v>
      </c>
      <c r="BC32" s="10">
        <v>0.81197559833526611</v>
      </c>
      <c r="BD32" s="10">
        <v>0.75277328491210938</v>
      </c>
      <c r="BE32" s="10">
        <v>0.71246808767318726</v>
      </c>
      <c r="BF32" s="10">
        <v>0.69714802503585815</v>
      </c>
      <c r="BG32" s="10">
        <v>0.59487324953079224</v>
      </c>
      <c r="BH32" s="10">
        <v>0.72006028890609741</v>
      </c>
      <c r="BI32" s="10">
        <v>0.73373228311538696</v>
      </c>
      <c r="BJ32" s="10">
        <v>0.731345534324646</v>
      </c>
      <c r="BK32" s="10">
        <v>0.73287945985794067</v>
      </c>
      <c r="BL32" s="10">
        <v>0.7342790961265564</v>
      </c>
      <c r="BM32" s="10">
        <v>0.73555070161819458</v>
      </c>
      <c r="BN32" s="10">
        <v>0.72272753715515137</v>
      </c>
      <c r="BO32" s="10">
        <v>0.65989691019058228</v>
      </c>
      <c r="BP32" s="10">
        <v>0.72684776782989502</v>
      </c>
      <c r="BQ32" s="10">
        <v>0.68059772253036499</v>
      </c>
      <c r="BR32" s="10">
        <v>0.72667515277862549</v>
      </c>
      <c r="BS32" s="10">
        <v>0.72828382253646851</v>
      </c>
      <c r="BT32" s="10"/>
      <c r="BU32" s="6"/>
      <c r="BV32" s="6"/>
      <c r="BW32" s="6"/>
    </row>
    <row r="33" spans="1:72" x14ac:dyDescent="0.25"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K33" s="36">
        <f>SUM(AK7:AK32)</f>
        <v>99.999999105930328</v>
      </c>
      <c r="AL33" s="36">
        <f t="shared" ref="AL33:BS33" si="0">SUM(AL7:AL32)</f>
        <v>99.999999523162842</v>
      </c>
      <c r="AM33" s="36">
        <f t="shared" si="0"/>
        <v>99.999999821186066</v>
      </c>
      <c r="AN33" s="36">
        <f t="shared" si="0"/>
        <v>99.999999403953552</v>
      </c>
      <c r="AO33" s="36">
        <f t="shared" si="0"/>
        <v>100.00000166893005</v>
      </c>
      <c r="AP33" s="36">
        <f t="shared" si="0"/>
        <v>99.999999344348907</v>
      </c>
      <c r="AQ33" s="36">
        <f t="shared" si="0"/>
        <v>100.00000095367432</v>
      </c>
      <c r="AR33" s="36">
        <f t="shared" si="0"/>
        <v>100.0000011920929</v>
      </c>
      <c r="AS33" s="36">
        <f t="shared" si="0"/>
        <v>100.00000017881393</v>
      </c>
      <c r="AT33" s="36">
        <f t="shared" si="0"/>
        <v>100</v>
      </c>
      <c r="AU33" s="36">
        <f t="shared" si="0"/>
        <v>99.999999642372131</v>
      </c>
      <c r="AV33" s="36">
        <f t="shared" si="0"/>
        <v>100.00000083446503</v>
      </c>
      <c r="AW33" s="36">
        <f t="shared" si="0"/>
        <v>99.999998986721039</v>
      </c>
      <c r="AX33" s="36">
        <f t="shared" si="0"/>
        <v>100.00000077486038</v>
      </c>
      <c r="AY33" s="36">
        <f t="shared" si="0"/>
        <v>100.00000154972076</v>
      </c>
      <c r="AZ33" s="36">
        <f t="shared" si="0"/>
        <v>100.00000017881393</v>
      </c>
      <c r="BA33" s="36">
        <f t="shared" si="0"/>
        <v>99.999999523162842</v>
      </c>
      <c r="BB33" s="36">
        <f t="shared" si="0"/>
        <v>100.00000002980232</v>
      </c>
      <c r="BC33" s="36">
        <f t="shared" si="0"/>
        <v>99.999999672174454</v>
      </c>
      <c r="BD33" s="36">
        <f t="shared" si="0"/>
        <v>100.00000035762787</v>
      </c>
      <c r="BE33" s="36">
        <f t="shared" si="0"/>
        <v>100.00000059604645</v>
      </c>
      <c r="BF33" s="36">
        <f t="shared" si="0"/>
        <v>99.999999344348907</v>
      </c>
      <c r="BG33" s="36">
        <f t="shared" si="0"/>
        <v>100.00000178813934</v>
      </c>
      <c r="BH33" s="36">
        <f t="shared" si="0"/>
        <v>99.999999403953552</v>
      </c>
      <c r="BI33" s="36">
        <f t="shared" si="0"/>
        <v>99.999998867511763</v>
      </c>
      <c r="BJ33" s="36">
        <f t="shared" si="0"/>
        <v>100.00000077486038</v>
      </c>
      <c r="BK33" s="36">
        <f t="shared" si="0"/>
        <v>99.999999940395355</v>
      </c>
      <c r="BL33" s="36">
        <f t="shared" si="0"/>
        <v>99.999999940395369</v>
      </c>
      <c r="BM33" s="36">
        <f t="shared" si="0"/>
        <v>99.999999523162842</v>
      </c>
      <c r="BN33" s="36">
        <f t="shared" si="0"/>
        <v>99.999999523162842</v>
      </c>
      <c r="BO33" s="36">
        <f t="shared" si="0"/>
        <v>100.00000107288361</v>
      </c>
      <c r="BP33" s="36">
        <f t="shared" si="0"/>
        <v>100.00000071525574</v>
      </c>
      <c r="BQ33" s="36">
        <f t="shared" si="0"/>
        <v>100.00000041723251</v>
      </c>
      <c r="BR33" s="36">
        <f t="shared" si="0"/>
        <v>100.00000041723251</v>
      </c>
      <c r="BS33" s="36">
        <f t="shared" si="0"/>
        <v>99.99999874830246</v>
      </c>
      <c r="BT33" s="36"/>
    </row>
    <row r="34" spans="1:72" ht="15" customHeight="1" x14ac:dyDescent="0.25">
      <c r="A34" s="53" t="s">
        <v>0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</row>
    <row r="35" spans="1:72" x14ac:dyDescent="0.25">
      <c r="A35" s="1" t="s">
        <v>1</v>
      </c>
      <c r="AJ35" s="1" t="s">
        <v>132</v>
      </c>
      <c r="AN35" s="31"/>
      <c r="AO35" s="31"/>
    </row>
    <row r="36" spans="1:72" x14ac:dyDescent="0.25"/>
  </sheetData>
  <mergeCells count="1">
    <mergeCell ref="A34:AH34"/>
  </mergeCells>
  <conditionalFormatting sqref="B7:AH32">
    <cfRule type="expression" dxfId="3" priority="1">
      <formula>AND(B7&lt;0.05,NOT(B7=""))</formula>
    </cfRule>
  </conditionalFormatting>
  <hyperlinks>
    <hyperlink ref="A2" location="Contents!A1" display="Back to Contents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8"/>
  <sheetViews>
    <sheetView zoomScale="85" zoomScaleNormal="85" workbookViewId="0">
      <selection activeCell="A2" sqref="A2"/>
    </sheetView>
  </sheetViews>
  <sheetFormatPr defaultColWidth="0" defaultRowHeight="15" zeroHeight="1" x14ac:dyDescent="0.25"/>
  <cols>
    <col min="1" max="25" width="9.140625" style="1" customWidth="1"/>
    <col min="26" max="26" width="18.5703125" style="1" bestFit="1" customWidth="1"/>
    <col min="27" max="51" width="9.140625" style="1" customWidth="1"/>
    <col min="52" max="16384" width="9.140625" style="1" hidden="1"/>
  </cols>
  <sheetData>
    <row r="1" spans="1:52" s="2" customFormat="1" ht="23.25" x14ac:dyDescent="0.35">
      <c r="A1" s="2" t="s">
        <v>63</v>
      </c>
    </row>
    <row r="2" spans="1:52" x14ac:dyDescent="0.25">
      <c r="A2" s="30" t="s">
        <v>76</v>
      </c>
    </row>
    <row r="3" spans="1:52" x14ac:dyDescent="0.25"/>
    <row r="4" spans="1:52" x14ac:dyDescent="0.25"/>
    <row r="5" spans="1:52" s="7" customFormat="1" ht="23.25" x14ac:dyDescent="0.35">
      <c r="B5" s="7" t="s">
        <v>79</v>
      </c>
      <c r="AA5" s="7" t="s">
        <v>4</v>
      </c>
    </row>
    <row r="6" spans="1:52" s="8" customFormat="1" x14ac:dyDescent="0.25">
      <c r="A6" s="8" t="s">
        <v>161</v>
      </c>
      <c r="B6" s="8" t="s">
        <v>89</v>
      </c>
      <c r="C6" s="8" t="s">
        <v>90</v>
      </c>
      <c r="D6" s="8" t="s">
        <v>133</v>
      </c>
      <c r="E6" s="8" t="s">
        <v>91</v>
      </c>
      <c r="F6" s="8" t="s">
        <v>92</v>
      </c>
      <c r="G6" s="8" t="s">
        <v>93</v>
      </c>
      <c r="H6" s="8" t="s">
        <v>94</v>
      </c>
      <c r="I6" s="8" t="s">
        <v>95</v>
      </c>
      <c r="J6" s="8" t="s">
        <v>96</v>
      </c>
      <c r="K6" s="8" t="s">
        <v>97</v>
      </c>
      <c r="L6" s="8" t="s">
        <v>98</v>
      </c>
      <c r="M6" s="8" t="s">
        <v>99</v>
      </c>
      <c r="N6" s="8" t="s">
        <v>100</v>
      </c>
      <c r="O6" s="8" t="s">
        <v>134</v>
      </c>
      <c r="P6" s="8" t="s">
        <v>135</v>
      </c>
      <c r="Q6" s="8" t="s">
        <v>136</v>
      </c>
      <c r="R6" s="8" t="s">
        <v>137</v>
      </c>
      <c r="S6" s="8" t="s">
        <v>138</v>
      </c>
      <c r="T6" s="8" t="s">
        <v>139</v>
      </c>
      <c r="U6" s="8" t="s">
        <v>140</v>
      </c>
      <c r="V6" s="8" t="s">
        <v>141</v>
      </c>
      <c r="W6" s="8" t="s">
        <v>143</v>
      </c>
      <c r="X6" s="8" t="s">
        <v>145</v>
      </c>
      <c r="Y6" s="44"/>
      <c r="Z6" s="8" t="s">
        <v>161</v>
      </c>
      <c r="AA6" s="8" t="s">
        <v>88</v>
      </c>
      <c r="AB6" s="8" t="s">
        <v>89</v>
      </c>
      <c r="AC6" s="8" t="s">
        <v>90</v>
      </c>
      <c r="AD6" s="8" t="s">
        <v>133</v>
      </c>
      <c r="AE6" s="8" t="s">
        <v>91</v>
      </c>
      <c r="AF6" s="8" t="s">
        <v>92</v>
      </c>
      <c r="AG6" s="8" t="s">
        <v>93</v>
      </c>
      <c r="AH6" s="8" t="s">
        <v>94</v>
      </c>
      <c r="AI6" s="8" t="s">
        <v>95</v>
      </c>
      <c r="AJ6" s="8" t="s">
        <v>96</v>
      </c>
      <c r="AK6" s="8" t="s">
        <v>97</v>
      </c>
      <c r="AL6" s="8" t="s">
        <v>98</v>
      </c>
      <c r="AM6" s="8" t="s">
        <v>99</v>
      </c>
      <c r="AN6" s="8" t="s">
        <v>100</v>
      </c>
      <c r="AO6" s="8" t="s">
        <v>134</v>
      </c>
      <c r="AP6" s="8" t="s">
        <v>135</v>
      </c>
      <c r="AQ6" s="8" t="s">
        <v>136</v>
      </c>
      <c r="AR6" s="8" t="s">
        <v>137</v>
      </c>
      <c r="AS6" s="8" t="s">
        <v>138</v>
      </c>
      <c r="AT6" s="8" t="s">
        <v>139</v>
      </c>
      <c r="AU6" s="8" t="s">
        <v>140</v>
      </c>
      <c r="AV6" s="8" t="s">
        <v>141</v>
      </c>
      <c r="AW6" s="8" t="s">
        <v>143</v>
      </c>
      <c r="AX6" s="8" t="s">
        <v>145</v>
      </c>
    </row>
    <row r="7" spans="1:52" x14ac:dyDescent="0.25">
      <c r="A7" s="8" t="s">
        <v>173</v>
      </c>
      <c r="B7" s="47">
        <v>0.75608944892883301</v>
      </c>
      <c r="C7" s="47">
        <v>1.397236599586904E-3</v>
      </c>
      <c r="D7" s="47">
        <v>1.018358976580203E-3</v>
      </c>
      <c r="E7" s="47">
        <v>0.43224677443504328</v>
      </c>
      <c r="F7" s="47">
        <v>0.81716513633728027</v>
      </c>
      <c r="G7" s="47">
        <v>5.1512478727033786E-9</v>
      </c>
      <c r="H7" s="47">
        <v>1.1516810394823549E-2</v>
      </c>
      <c r="I7" s="47">
        <v>5.4568276506021703E-16</v>
      </c>
      <c r="J7" s="47">
        <v>0.34032222628593439</v>
      </c>
      <c r="K7" s="47">
        <v>0.34032225608825678</v>
      </c>
      <c r="L7" s="47">
        <v>2.8178721549920741E-5</v>
      </c>
      <c r="M7" s="47">
        <v>6.0341422795318067E-5</v>
      </c>
      <c r="N7" s="47">
        <v>0.94652599096298218</v>
      </c>
      <c r="O7" s="47">
        <v>0.85316359996795654</v>
      </c>
      <c r="P7" s="47">
        <v>0.52972680330276489</v>
      </c>
      <c r="Q7" s="47">
        <v>2.8117512793990681E-16</v>
      </c>
      <c r="R7" s="47">
        <v>0.28581333160400391</v>
      </c>
      <c r="S7" s="47">
        <v>1.152918208390474E-2</v>
      </c>
      <c r="T7" s="47">
        <v>1.1529183946549891E-2</v>
      </c>
      <c r="U7" s="47">
        <v>0.68275964260101318</v>
      </c>
      <c r="V7" s="47">
        <v>0.68275958299636841</v>
      </c>
      <c r="W7" s="47">
        <v>7.1974094025790691E-3</v>
      </c>
      <c r="X7" s="47"/>
      <c r="Z7" s="34" t="s">
        <v>2</v>
      </c>
      <c r="AA7" s="33">
        <v>51.961532592773437</v>
      </c>
      <c r="AB7" s="33">
        <v>53.928871154785163</v>
      </c>
      <c r="AC7" s="33">
        <v>61.074001312255859</v>
      </c>
      <c r="AD7" s="33">
        <v>46.818580627441413</v>
      </c>
      <c r="AE7" s="33">
        <v>54.45965576171875</v>
      </c>
      <c r="AF7" s="33">
        <v>51.639728546142578</v>
      </c>
      <c r="AG7" s="33">
        <v>28.831207275390629</v>
      </c>
      <c r="AH7" s="33">
        <v>47.699672698974609</v>
      </c>
      <c r="AI7" s="33">
        <v>100.3783798217773</v>
      </c>
      <c r="AJ7" s="33">
        <v>50.061637878417969</v>
      </c>
      <c r="AK7" s="33">
        <v>53.650733947753913</v>
      </c>
      <c r="AL7" s="33">
        <v>56.109180450439453</v>
      </c>
      <c r="AM7" s="33">
        <v>34.885231018066413</v>
      </c>
      <c r="AN7" s="33">
        <v>42.447296142578132</v>
      </c>
      <c r="AO7" s="33">
        <v>52.479404449462891</v>
      </c>
      <c r="AP7" s="33">
        <v>54.153118133544922</v>
      </c>
      <c r="AQ7" s="33">
        <v>100.3719482421875</v>
      </c>
      <c r="AR7" s="33">
        <v>45.668460845947273</v>
      </c>
      <c r="AS7" s="33">
        <v>56.630062103271477</v>
      </c>
      <c r="AT7" s="33">
        <v>49.203128814697273</v>
      </c>
      <c r="AU7" s="33">
        <v>52.473964691162109</v>
      </c>
      <c r="AV7" s="33">
        <v>49.774200439453132</v>
      </c>
      <c r="AW7" s="33">
        <v>58.328212738037109</v>
      </c>
      <c r="AX7" s="33"/>
      <c r="AY7" s="38"/>
      <c r="AZ7" s="38"/>
    </row>
    <row r="8" spans="1:52" x14ac:dyDescent="0.25">
      <c r="A8" s="8" t="s">
        <v>167</v>
      </c>
      <c r="B8" s="47">
        <v>1.376538330077892E-5</v>
      </c>
      <c r="C8" s="47">
        <v>3.6507543176412582E-2</v>
      </c>
      <c r="D8" s="47">
        <v>4.87253792869069E-9</v>
      </c>
      <c r="E8" s="47">
        <v>2.946561761200428E-2</v>
      </c>
      <c r="F8" s="47">
        <v>0.75126564502716064</v>
      </c>
      <c r="G8" s="47">
        <v>4.6553465943288692E-11</v>
      </c>
      <c r="H8" s="47">
        <v>0.39548850059509277</v>
      </c>
      <c r="I8" s="47">
        <v>1.956940333521992E-13</v>
      </c>
      <c r="J8" s="47">
        <v>0.14599376916885379</v>
      </c>
      <c r="K8" s="47">
        <v>0.14599379897117609</v>
      </c>
      <c r="L8" s="47">
        <v>4.1796099914392934E-9</v>
      </c>
      <c r="M8" s="47">
        <v>9.0785359498113394E-4</v>
      </c>
      <c r="N8" s="47">
        <v>8.9649766683578491E-2</v>
      </c>
      <c r="O8" s="47">
        <v>2.8472996782511468E-3</v>
      </c>
      <c r="P8" s="47">
        <v>7.7958311885595322E-4</v>
      </c>
      <c r="Q8" s="47">
        <v>3.0298605846468259E-9</v>
      </c>
      <c r="R8" s="47">
        <v>1.2099314063672431E-13</v>
      </c>
      <c r="S8" s="47">
        <v>0.2146141529083252</v>
      </c>
      <c r="T8" s="47">
        <v>0.21461412310600281</v>
      </c>
      <c r="U8" s="47">
        <v>0.74229222536087036</v>
      </c>
      <c r="V8" s="47">
        <v>0.74229222536087036</v>
      </c>
      <c r="W8" s="47"/>
      <c r="X8" s="47">
        <v>0.97340631484985352</v>
      </c>
      <c r="Z8" s="34" t="s">
        <v>3</v>
      </c>
      <c r="AA8" s="33">
        <v>147.70594787597659</v>
      </c>
      <c r="AB8" s="33">
        <v>223.03205871582031</v>
      </c>
      <c r="AC8" s="33">
        <v>164.9190979003906</v>
      </c>
      <c r="AD8" s="33">
        <v>121.91038513183589</v>
      </c>
      <c r="AE8" s="33">
        <v>166.04914855957031</v>
      </c>
      <c r="AF8" s="33">
        <v>152.4357604980469</v>
      </c>
      <c r="AG8" s="33">
        <v>76.522117614746094</v>
      </c>
      <c r="AH8" s="33">
        <v>141.81733703613281</v>
      </c>
      <c r="AI8" s="33">
        <v>268.91299438476562</v>
      </c>
      <c r="AJ8" s="33">
        <v>155.76753234863281</v>
      </c>
      <c r="AK8" s="33">
        <v>140.08338928222659</v>
      </c>
      <c r="AL8" s="33">
        <v>186.49308776855469</v>
      </c>
      <c r="AM8" s="33">
        <v>104.1367111206055</v>
      </c>
      <c r="AN8" s="33">
        <v>104.4674835205078</v>
      </c>
      <c r="AO8" s="33">
        <v>125.1805038452148</v>
      </c>
      <c r="AP8" s="33">
        <v>183.76148986816409</v>
      </c>
      <c r="AQ8" s="33">
        <v>238.9602355957031</v>
      </c>
      <c r="AR8" s="33">
        <v>60.184455871582031</v>
      </c>
      <c r="AS8" s="33">
        <v>141.4706726074219</v>
      </c>
      <c r="AT8" s="33">
        <v>151.6268615722656</v>
      </c>
      <c r="AU8" s="33">
        <v>168.4717102050781</v>
      </c>
      <c r="AV8" s="33">
        <v>175.79278564453131</v>
      </c>
      <c r="AW8" s="33"/>
      <c r="AX8" s="33">
        <v>148.2204895019531</v>
      </c>
      <c r="AY8" s="38"/>
      <c r="AZ8" s="38"/>
    </row>
    <row r="9" spans="1:52" x14ac:dyDescent="0.25"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</row>
    <row r="10" spans="1:52" ht="15" customHeight="1" x14ac:dyDescent="0.25">
      <c r="A10" s="54" t="s">
        <v>0</v>
      </c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39"/>
      <c r="AA10" s="54" t="s">
        <v>81</v>
      </c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4"/>
      <c r="AW10" s="54"/>
      <c r="AX10" s="54"/>
      <c r="AY10" s="39"/>
      <c r="AZ10" s="39"/>
    </row>
    <row r="11" spans="1:52" x14ac:dyDescent="0.25">
      <c r="A11" s="1" t="s">
        <v>1</v>
      </c>
    </row>
    <row r="12" spans="1:52" x14ac:dyDescent="0.25"/>
    <row r="13" spans="1:52" ht="23.25" x14ac:dyDescent="0.35">
      <c r="Z13" s="7"/>
      <c r="AA13" s="7" t="s">
        <v>80</v>
      </c>
      <c r="AB13" s="7"/>
    </row>
    <row r="14" spans="1:52" x14ac:dyDescent="0.25">
      <c r="Z14" s="8" t="s">
        <v>161</v>
      </c>
      <c r="AA14" s="8" t="s">
        <v>88</v>
      </c>
      <c r="AB14" s="8" t="s">
        <v>89</v>
      </c>
      <c r="AC14" s="8" t="s">
        <v>90</v>
      </c>
      <c r="AD14" s="8" t="s">
        <v>133</v>
      </c>
      <c r="AE14" s="8" t="s">
        <v>91</v>
      </c>
      <c r="AF14" s="8" t="s">
        <v>92</v>
      </c>
      <c r="AG14" s="8" t="s">
        <v>93</v>
      </c>
      <c r="AH14" s="8" t="s">
        <v>94</v>
      </c>
      <c r="AI14" s="8" t="s">
        <v>95</v>
      </c>
      <c r="AJ14" s="8" t="s">
        <v>96</v>
      </c>
      <c r="AK14" s="8" t="s">
        <v>97</v>
      </c>
      <c r="AL14" s="8" t="s">
        <v>98</v>
      </c>
      <c r="AM14" s="8" t="s">
        <v>99</v>
      </c>
      <c r="AN14" s="8" t="s">
        <v>100</v>
      </c>
      <c r="AO14" s="8" t="s">
        <v>134</v>
      </c>
      <c r="AP14" s="8" t="s">
        <v>135</v>
      </c>
      <c r="AQ14" s="8" t="s">
        <v>136</v>
      </c>
      <c r="AR14" s="8" t="s">
        <v>137</v>
      </c>
      <c r="AS14" s="8" t="s">
        <v>138</v>
      </c>
      <c r="AT14" s="8" t="s">
        <v>139</v>
      </c>
      <c r="AU14" s="8" t="s">
        <v>140</v>
      </c>
      <c r="AV14" s="8" t="s">
        <v>141</v>
      </c>
      <c r="AW14" s="8" t="s">
        <v>143</v>
      </c>
      <c r="AX14" s="8" t="s">
        <v>145</v>
      </c>
      <c r="AY14" s="8"/>
      <c r="AZ14" s="8"/>
    </row>
    <row r="15" spans="1:52" x14ac:dyDescent="0.25">
      <c r="Q15" s="6"/>
      <c r="R15" s="6"/>
      <c r="S15" s="6"/>
      <c r="T15" s="6"/>
      <c r="U15" s="6"/>
      <c r="V15" s="6"/>
      <c r="W15" s="6"/>
      <c r="X15" s="6"/>
      <c r="Y15" s="6"/>
      <c r="Z15" s="34" t="s">
        <v>216</v>
      </c>
      <c r="AA15" s="33">
        <v>49.004314422607422</v>
      </c>
      <c r="AB15" s="33">
        <v>44.809139251708977</v>
      </c>
      <c r="AC15" s="33">
        <v>55.17218017578125</v>
      </c>
      <c r="AD15" s="33">
        <v>43.076244354248047</v>
      </c>
      <c r="AE15" s="33">
        <v>49.168022155761719</v>
      </c>
      <c r="AF15" s="33">
        <v>45.042369842529297</v>
      </c>
      <c r="AG15" s="33">
        <v>22.877017974853519</v>
      </c>
      <c r="AH15" s="33">
        <v>43.634677886962891</v>
      </c>
      <c r="AI15" s="33">
        <v>82.367927551269531</v>
      </c>
      <c r="AJ15" s="33">
        <v>45.065628051757813</v>
      </c>
      <c r="AK15" s="33">
        <v>48.743526458740227</v>
      </c>
      <c r="AL15" s="33">
        <v>47.370594024658203</v>
      </c>
      <c r="AM15" s="33">
        <v>30.315156936645511</v>
      </c>
      <c r="AN15" s="33">
        <v>34.129890441894531</v>
      </c>
      <c r="AO15" s="33">
        <v>46.701347351074219</v>
      </c>
      <c r="AP15" s="33">
        <v>47.425201416015632</v>
      </c>
      <c r="AQ15" s="33">
        <v>84.66607666015625</v>
      </c>
      <c r="AR15" s="33">
        <v>35.822254180908203</v>
      </c>
      <c r="AS15" s="33">
        <v>52.019737243652337</v>
      </c>
      <c r="AT15" s="33">
        <v>45.948581695556641</v>
      </c>
      <c r="AU15" s="33">
        <v>48.694118499755859</v>
      </c>
      <c r="AV15" s="33">
        <v>39.074813842773437</v>
      </c>
      <c r="AW15" s="33">
        <v>52.952854156494141</v>
      </c>
      <c r="AX15" s="33"/>
      <c r="AY15" s="38"/>
      <c r="AZ15" s="38"/>
    </row>
    <row r="16" spans="1:52" x14ac:dyDescent="0.25">
      <c r="Q16" s="6"/>
      <c r="R16" s="6"/>
      <c r="S16" s="6"/>
      <c r="T16" s="6"/>
      <c r="U16" s="6"/>
      <c r="V16" s="6"/>
      <c r="W16" s="6"/>
      <c r="X16" s="6"/>
      <c r="Y16" s="6"/>
      <c r="Z16" s="34" t="s">
        <v>217</v>
      </c>
      <c r="AA16" s="33">
        <v>55.097213745117187</v>
      </c>
      <c r="AB16" s="33">
        <v>64.904685974121094</v>
      </c>
      <c r="AC16" s="33">
        <v>67.607147216796875</v>
      </c>
      <c r="AD16" s="33">
        <v>50.886039733886719</v>
      </c>
      <c r="AE16" s="33">
        <v>60.320796966552727</v>
      </c>
      <c r="AF16" s="33">
        <v>59.203407287597663</v>
      </c>
      <c r="AG16" s="33">
        <v>36.335090637207031</v>
      </c>
      <c r="AH16" s="33">
        <v>52.143356323242188</v>
      </c>
      <c r="AI16" s="33">
        <v>122.3269729614258</v>
      </c>
      <c r="AJ16" s="33">
        <v>55.61151123046875</v>
      </c>
      <c r="AK16" s="33">
        <v>59.051967620849609</v>
      </c>
      <c r="AL16" s="33">
        <v>66.459800720214844</v>
      </c>
      <c r="AM16" s="33">
        <v>40.144252777099609</v>
      </c>
      <c r="AN16" s="33">
        <v>52.791645050048828</v>
      </c>
      <c r="AO16" s="33">
        <v>58.972335815429688</v>
      </c>
      <c r="AP16" s="33">
        <v>61.835479736328132</v>
      </c>
      <c r="AQ16" s="33">
        <v>118.99131774902339</v>
      </c>
      <c r="AR16" s="33">
        <v>58.221031188964837</v>
      </c>
      <c r="AS16" s="33">
        <v>61.64898681640625</v>
      </c>
      <c r="AT16" s="33">
        <v>52.688201904296882</v>
      </c>
      <c r="AU16" s="33">
        <v>56.547222137451172</v>
      </c>
      <c r="AV16" s="33">
        <v>63.403263092041023</v>
      </c>
      <c r="AW16" s="33">
        <v>64.249237060546875</v>
      </c>
      <c r="AX16" s="33"/>
      <c r="AY16" s="38"/>
      <c r="AZ16" s="38"/>
    </row>
    <row r="17" spans="17:52" x14ac:dyDescent="0.25">
      <c r="Q17" s="6"/>
      <c r="R17" s="6"/>
      <c r="S17" s="6"/>
      <c r="T17" s="6"/>
      <c r="U17" s="6"/>
      <c r="V17" s="6"/>
      <c r="W17" s="6"/>
      <c r="X17" s="6"/>
      <c r="Y17" s="6"/>
      <c r="Z17" s="34" t="s">
        <v>218</v>
      </c>
      <c r="AA17" s="33">
        <v>139.2589111328125</v>
      </c>
      <c r="AB17" s="33">
        <v>185.2457275390625</v>
      </c>
      <c r="AC17" s="33">
        <v>148.92958068847659</v>
      </c>
      <c r="AD17" s="33">
        <v>112.1409149169922</v>
      </c>
      <c r="AE17" s="33">
        <v>149.75445556640631</v>
      </c>
      <c r="AF17" s="33">
        <v>132.72496032714841</v>
      </c>
      <c r="AG17" s="33">
        <v>60.869438171386719</v>
      </c>
      <c r="AH17" s="33">
        <v>129.70713806152341</v>
      </c>
      <c r="AI17" s="33">
        <v>219.94377136230469</v>
      </c>
      <c r="AJ17" s="33">
        <v>140.10896301269531</v>
      </c>
      <c r="AK17" s="33">
        <v>127.2419815063477</v>
      </c>
      <c r="AL17" s="33">
        <v>157.45515441894531</v>
      </c>
      <c r="AM17" s="33">
        <v>90.498809814453125</v>
      </c>
      <c r="AN17" s="33">
        <v>83.911033630371094</v>
      </c>
      <c r="AO17" s="33">
        <v>111.3885116577148</v>
      </c>
      <c r="AP17" s="33">
        <v>160.81352233886719</v>
      </c>
      <c r="AQ17" s="33">
        <v>201.3077392578125</v>
      </c>
      <c r="AR17" s="33">
        <v>47.174320220947273</v>
      </c>
      <c r="AS17" s="33">
        <v>129.9212646484375</v>
      </c>
      <c r="AT17" s="33">
        <v>141.54286193847659</v>
      </c>
      <c r="AU17" s="33">
        <v>156.23260498046881</v>
      </c>
      <c r="AV17" s="33">
        <v>137.99720764160159</v>
      </c>
      <c r="AW17" s="33"/>
      <c r="AX17" s="33">
        <v>122.92551422119141</v>
      </c>
      <c r="AY17" s="38"/>
      <c r="AZ17" s="38"/>
    </row>
    <row r="18" spans="17:52" x14ac:dyDescent="0.25">
      <c r="Q18" s="6"/>
      <c r="R18" s="6"/>
      <c r="S18" s="6"/>
      <c r="T18" s="6"/>
      <c r="U18" s="6"/>
      <c r="V18" s="6"/>
      <c r="W18" s="6"/>
      <c r="X18" s="6"/>
      <c r="Y18" s="6"/>
      <c r="Z18" s="34" t="s">
        <v>219</v>
      </c>
      <c r="AA18" s="33">
        <v>156.6653747558594</v>
      </c>
      <c r="AB18" s="33">
        <v>268.52603149414062</v>
      </c>
      <c r="AC18" s="33">
        <v>182.62528991699219</v>
      </c>
      <c r="AD18" s="33">
        <v>132.53094482421881</v>
      </c>
      <c r="AE18" s="33">
        <v>184.1168518066406</v>
      </c>
      <c r="AF18" s="33">
        <v>175.07379150390631</v>
      </c>
      <c r="AG18" s="33">
        <v>96.199913024902344</v>
      </c>
      <c r="AH18" s="33">
        <v>155.0582275390625</v>
      </c>
      <c r="AI18" s="33">
        <v>328.784912109375</v>
      </c>
      <c r="AJ18" s="33">
        <v>173.1761169433594</v>
      </c>
      <c r="AK18" s="33">
        <v>154.22077941894531</v>
      </c>
      <c r="AL18" s="33">
        <v>220.8861999511719</v>
      </c>
      <c r="AM18" s="33">
        <v>119.8298034667969</v>
      </c>
      <c r="AN18" s="33">
        <v>130.0598449707031</v>
      </c>
      <c r="AO18" s="33">
        <v>140.6802062988281</v>
      </c>
      <c r="AP18" s="33">
        <v>209.984130859375</v>
      </c>
      <c r="AQ18" s="33">
        <v>283.65524291992187</v>
      </c>
      <c r="AR18" s="33">
        <v>76.782638549804687</v>
      </c>
      <c r="AS18" s="33">
        <v>154.04676818847659</v>
      </c>
      <c r="AT18" s="33">
        <v>162.4292907714844</v>
      </c>
      <c r="AU18" s="33">
        <v>181.66960144042969</v>
      </c>
      <c r="AV18" s="33">
        <v>223.94007873535159</v>
      </c>
      <c r="AW18" s="33"/>
      <c r="AX18" s="33">
        <v>178.7205505371094</v>
      </c>
      <c r="AY18" s="38"/>
      <c r="AZ18" s="38"/>
    </row>
    <row r="19" spans="17:52" x14ac:dyDescent="0.25">
      <c r="Z19" s="41" t="s">
        <v>84</v>
      </c>
      <c r="AA19" s="45">
        <f>AA16-AA7</f>
        <v>3.13568115234375</v>
      </c>
      <c r="AB19" s="45">
        <f t="shared" ref="AB19:AX19" si="0">AB16-AB7</f>
        <v>10.97581481933593</v>
      </c>
      <c r="AC19" s="45">
        <f t="shared" si="0"/>
        <v>6.5331459045410156</v>
      </c>
      <c r="AD19" s="45">
        <f t="shared" si="0"/>
        <v>4.0674591064453054</v>
      </c>
      <c r="AE19" s="45">
        <f t="shared" si="0"/>
        <v>5.8611412048339773</v>
      </c>
      <c r="AF19" s="45">
        <f t="shared" si="0"/>
        <v>7.5636787414550852</v>
      </c>
      <c r="AG19" s="45">
        <f t="shared" si="0"/>
        <v>7.5038833618164027</v>
      </c>
      <c r="AH19" s="45">
        <f t="shared" si="0"/>
        <v>4.4436836242675781</v>
      </c>
      <c r="AI19" s="45">
        <f t="shared" si="0"/>
        <v>21.948593139648494</v>
      </c>
      <c r="AJ19" s="45">
        <f t="shared" si="0"/>
        <v>5.5498733520507812</v>
      </c>
      <c r="AK19" s="45">
        <f t="shared" si="0"/>
        <v>5.401233673095696</v>
      </c>
      <c r="AL19" s="45">
        <f t="shared" si="0"/>
        <v>10.350620269775391</v>
      </c>
      <c r="AM19" s="45">
        <f t="shared" si="0"/>
        <v>5.259021759033196</v>
      </c>
      <c r="AN19" s="45">
        <f t="shared" si="0"/>
        <v>10.344348907470696</v>
      </c>
      <c r="AO19" s="45">
        <f t="shared" si="0"/>
        <v>6.4929313659667969</v>
      </c>
      <c r="AP19" s="45">
        <f t="shared" si="0"/>
        <v>7.6823616027832102</v>
      </c>
      <c r="AQ19" s="45">
        <f t="shared" si="0"/>
        <v>18.619369506835895</v>
      </c>
      <c r="AR19" s="45">
        <f t="shared" si="0"/>
        <v>12.552570343017564</v>
      </c>
      <c r="AS19" s="45">
        <f t="shared" si="0"/>
        <v>5.0189247131347727</v>
      </c>
      <c r="AT19" s="45">
        <f t="shared" si="0"/>
        <v>3.4850730895996094</v>
      </c>
      <c r="AU19" s="45">
        <f t="shared" si="0"/>
        <v>4.0732574462890625</v>
      </c>
      <c r="AV19" s="45">
        <f t="shared" si="0"/>
        <v>13.629062652587891</v>
      </c>
      <c r="AW19" s="45">
        <f t="shared" si="0"/>
        <v>5.9210243225097656</v>
      </c>
      <c r="AX19" s="45">
        <f t="shared" si="0"/>
        <v>0</v>
      </c>
    </row>
    <row r="20" spans="17:52" x14ac:dyDescent="0.25">
      <c r="Z20" s="41" t="s">
        <v>85</v>
      </c>
      <c r="AA20" s="45">
        <f>AA7-AA15</f>
        <v>2.9572181701660156</v>
      </c>
      <c r="AB20" s="45">
        <f t="shared" ref="AB20:AX20" si="1">AB7-AB15</f>
        <v>9.1197319030761861</v>
      </c>
      <c r="AC20" s="45">
        <f t="shared" si="1"/>
        <v>5.9018211364746094</v>
      </c>
      <c r="AD20" s="45">
        <f t="shared" si="1"/>
        <v>3.7423362731933665</v>
      </c>
      <c r="AE20" s="45">
        <f t="shared" si="1"/>
        <v>5.2916336059570313</v>
      </c>
      <c r="AF20" s="45">
        <f t="shared" si="1"/>
        <v>6.5973587036132812</v>
      </c>
      <c r="AG20" s="45">
        <f t="shared" si="1"/>
        <v>5.9541893005371094</v>
      </c>
      <c r="AH20" s="45">
        <f t="shared" si="1"/>
        <v>4.0649948120117187</v>
      </c>
      <c r="AI20" s="45">
        <f t="shared" si="1"/>
        <v>18.01045227050777</v>
      </c>
      <c r="AJ20" s="45">
        <f t="shared" si="1"/>
        <v>4.9960098266601562</v>
      </c>
      <c r="AK20" s="45">
        <f t="shared" si="1"/>
        <v>4.9072074890136861</v>
      </c>
      <c r="AL20" s="45">
        <f t="shared" si="1"/>
        <v>8.73858642578125</v>
      </c>
      <c r="AM20" s="45">
        <f t="shared" si="1"/>
        <v>4.570074081420902</v>
      </c>
      <c r="AN20" s="45">
        <f t="shared" si="1"/>
        <v>8.3174057006836009</v>
      </c>
      <c r="AO20" s="45">
        <f t="shared" si="1"/>
        <v>5.7780570983886719</v>
      </c>
      <c r="AP20" s="45">
        <f t="shared" si="1"/>
        <v>6.7279167175292898</v>
      </c>
      <c r="AQ20" s="45">
        <f t="shared" si="1"/>
        <v>15.70587158203125</v>
      </c>
      <c r="AR20" s="45">
        <f t="shared" si="1"/>
        <v>9.8462066650390696</v>
      </c>
      <c r="AS20" s="45">
        <f t="shared" si="1"/>
        <v>4.6103248596191406</v>
      </c>
      <c r="AT20" s="45">
        <f t="shared" si="1"/>
        <v>3.2545471191406321</v>
      </c>
      <c r="AU20" s="45">
        <f t="shared" si="1"/>
        <v>3.77984619140625</v>
      </c>
      <c r="AV20" s="45">
        <f t="shared" si="1"/>
        <v>10.699386596679695</v>
      </c>
      <c r="AW20" s="45">
        <f t="shared" si="1"/>
        <v>5.3753585815429687</v>
      </c>
      <c r="AX20" s="45">
        <f t="shared" si="1"/>
        <v>0</v>
      </c>
    </row>
    <row r="21" spans="17:52" x14ac:dyDescent="0.25">
      <c r="Z21" s="41" t="s">
        <v>86</v>
      </c>
      <c r="AA21" s="45">
        <f>AA18-AA8</f>
        <v>8.9594268798828125</v>
      </c>
      <c r="AB21" s="45">
        <f t="shared" ref="AB21:AX21" si="2">AB18-AB8</f>
        <v>45.493972778320313</v>
      </c>
      <c r="AC21" s="45">
        <f t="shared" si="2"/>
        <v>17.706192016601591</v>
      </c>
      <c r="AD21" s="45">
        <f t="shared" si="2"/>
        <v>10.620559692382912</v>
      </c>
      <c r="AE21" s="45">
        <f t="shared" si="2"/>
        <v>18.067703247070284</v>
      </c>
      <c r="AF21" s="45">
        <f t="shared" si="2"/>
        <v>22.638031005859403</v>
      </c>
      <c r="AG21" s="45">
        <f t="shared" si="2"/>
        <v>19.67779541015625</v>
      </c>
      <c r="AH21" s="45">
        <f t="shared" si="2"/>
        <v>13.240890502929687</v>
      </c>
      <c r="AI21" s="45">
        <f t="shared" si="2"/>
        <v>59.871917724609375</v>
      </c>
      <c r="AJ21" s="45">
        <f t="shared" si="2"/>
        <v>17.408584594726591</v>
      </c>
      <c r="AK21" s="45">
        <f t="shared" si="2"/>
        <v>14.137390136718722</v>
      </c>
      <c r="AL21" s="45">
        <f t="shared" si="2"/>
        <v>34.393112182617216</v>
      </c>
      <c r="AM21" s="45">
        <f t="shared" si="2"/>
        <v>15.693092346191406</v>
      </c>
      <c r="AN21" s="45">
        <f t="shared" si="2"/>
        <v>25.592361450195298</v>
      </c>
      <c r="AO21" s="45">
        <f t="shared" si="2"/>
        <v>15.499702453613295</v>
      </c>
      <c r="AP21" s="45">
        <f t="shared" si="2"/>
        <v>26.222640991210909</v>
      </c>
      <c r="AQ21" s="45">
        <f t="shared" si="2"/>
        <v>44.695007324218778</v>
      </c>
      <c r="AR21" s="45">
        <f t="shared" si="2"/>
        <v>16.598182678222656</v>
      </c>
      <c r="AS21" s="45">
        <f t="shared" si="2"/>
        <v>12.576095581054688</v>
      </c>
      <c r="AT21" s="45">
        <f t="shared" si="2"/>
        <v>10.802429199218807</v>
      </c>
      <c r="AU21" s="45">
        <f t="shared" si="2"/>
        <v>13.197891235351591</v>
      </c>
      <c r="AV21" s="45">
        <f t="shared" si="2"/>
        <v>48.147293090820284</v>
      </c>
      <c r="AW21" s="45">
        <f t="shared" si="2"/>
        <v>0</v>
      </c>
      <c r="AX21" s="45">
        <f t="shared" si="2"/>
        <v>30.500061035156307</v>
      </c>
    </row>
    <row r="22" spans="17:52" x14ac:dyDescent="0.25">
      <c r="Z22" s="41" t="s">
        <v>87</v>
      </c>
      <c r="AA22" s="45">
        <f>AA8-AA17</f>
        <v>8.4470367431640909</v>
      </c>
      <c r="AB22" s="45">
        <f t="shared" ref="AB22:AX22" si="3">AB8-AB17</f>
        <v>37.786331176757813</v>
      </c>
      <c r="AC22" s="45">
        <f t="shared" si="3"/>
        <v>15.989517211914006</v>
      </c>
      <c r="AD22" s="45">
        <f t="shared" si="3"/>
        <v>9.7694702148436932</v>
      </c>
      <c r="AE22" s="45">
        <f t="shared" si="3"/>
        <v>16.294692993164006</v>
      </c>
      <c r="AF22" s="45">
        <f t="shared" si="3"/>
        <v>19.710800170898494</v>
      </c>
      <c r="AG22" s="45">
        <f t="shared" si="3"/>
        <v>15.652679443359375</v>
      </c>
      <c r="AH22" s="45">
        <f t="shared" si="3"/>
        <v>12.110198974609403</v>
      </c>
      <c r="AI22" s="45">
        <f t="shared" si="3"/>
        <v>48.969223022460937</v>
      </c>
      <c r="AJ22" s="45">
        <f t="shared" si="3"/>
        <v>15.6585693359375</v>
      </c>
      <c r="AK22" s="45">
        <f t="shared" si="3"/>
        <v>12.841407775878892</v>
      </c>
      <c r="AL22" s="45">
        <f t="shared" si="3"/>
        <v>29.037933349609375</v>
      </c>
      <c r="AM22" s="45">
        <f t="shared" si="3"/>
        <v>13.637901306152372</v>
      </c>
      <c r="AN22" s="45">
        <f t="shared" si="3"/>
        <v>20.556449890136705</v>
      </c>
      <c r="AO22" s="45">
        <f t="shared" si="3"/>
        <v>13.7919921875</v>
      </c>
      <c r="AP22" s="45">
        <f t="shared" si="3"/>
        <v>22.947967529296903</v>
      </c>
      <c r="AQ22" s="45">
        <f t="shared" si="3"/>
        <v>37.652496337890597</v>
      </c>
      <c r="AR22" s="45">
        <f t="shared" si="3"/>
        <v>13.010135650634759</v>
      </c>
      <c r="AS22" s="45">
        <f t="shared" si="3"/>
        <v>11.549407958984403</v>
      </c>
      <c r="AT22" s="45">
        <f t="shared" si="3"/>
        <v>10.083999633789006</v>
      </c>
      <c r="AU22" s="45">
        <f t="shared" si="3"/>
        <v>12.23910522460929</v>
      </c>
      <c r="AV22" s="45">
        <f t="shared" si="3"/>
        <v>37.795578002929716</v>
      </c>
      <c r="AW22" s="45">
        <f t="shared" si="3"/>
        <v>0</v>
      </c>
      <c r="AX22" s="45">
        <f t="shared" si="3"/>
        <v>25.29497528076169</v>
      </c>
    </row>
    <row r="23" spans="17:52" x14ac:dyDescent="0.25"/>
    <row r="24" spans="17:52" x14ac:dyDescent="0.25"/>
    <row r="25" spans="17:52" x14ac:dyDescent="0.25"/>
    <row r="26" spans="17:52" x14ac:dyDescent="0.25"/>
    <row r="27" spans="17:52" x14ac:dyDescent="0.25"/>
    <row r="28" spans="17:52" x14ac:dyDescent="0.25"/>
    <row r="29" spans="17:52" x14ac:dyDescent="0.25"/>
    <row r="30" spans="17:52" x14ac:dyDescent="0.25"/>
    <row r="31" spans="17:52" x14ac:dyDescent="0.25"/>
    <row r="32" spans="17:5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</sheetData>
  <mergeCells count="2">
    <mergeCell ref="A10:X10"/>
    <mergeCell ref="AA10:AX10"/>
  </mergeCells>
  <conditionalFormatting sqref="B7:X8">
    <cfRule type="expression" dxfId="2" priority="1">
      <formula>AND(B7&lt;0.05,NOT(B7=""))</formula>
    </cfRule>
  </conditionalFormatting>
  <hyperlinks>
    <hyperlink ref="A2" location="Contents!A1" display="Back to Contents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="85" zoomScaleNormal="85" workbookViewId="0"/>
  </sheetViews>
  <sheetFormatPr defaultColWidth="0" defaultRowHeight="15" zeroHeight="1" x14ac:dyDescent="0.25"/>
  <cols>
    <col min="1" max="1" width="19.5703125" style="1" bestFit="1" customWidth="1"/>
    <col min="2" max="9" width="9.140625" style="1" customWidth="1"/>
    <col min="10" max="10" width="19.85546875" style="1" bestFit="1" customWidth="1"/>
    <col min="11" max="11" width="9.42578125" style="1" customWidth="1"/>
    <col min="12" max="20" width="9.140625" style="1" customWidth="1"/>
    <col min="21" max="16384" width="9.140625" style="1" hidden="1"/>
  </cols>
  <sheetData>
    <row r="1" spans="1:24" s="2" customFormat="1" ht="23.25" x14ac:dyDescent="0.35">
      <c r="A1" s="2" t="s">
        <v>62</v>
      </c>
    </row>
    <row r="2" spans="1:24" x14ac:dyDescent="0.25">
      <c r="A2" s="30" t="s">
        <v>76</v>
      </c>
    </row>
    <row r="3" spans="1:24" x14ac:dyDescent="0.25"/>
    <row r="4" spans="1:24" x14ac:dyDescent="0.25"/>
    <row r="5" spans="1:24" s="7" customFormat="1" ht="23.25" x14ac:dyDescent="0.35">
      <c r="B5" s="7" t="s">
        <v>79</v>
      </c>
      <c r="K5" s="7" t="s">
        <v>131</v>
      </c>
    </row>
    <row r="6" spans="1:24" s="8" customFormat="1" x14ac:dyDescent="0.25">
      <c r="A6" s="8" t="s">
        <v>161</v>
      </c>
      <c r="B6" s="8" t="s">
        <v>154</v>
      </c>
      <c r="C6" s="8" t="s">
        <v>155</v>
      </c>
      <c r="D6" s="8" t="s">
        <v>156</v>
      </c>
      <c r="E6" s="8" t="s">
        <v>157</v>
      </c>
      <c r="F6" s="8" t="s">
        <v>158</v>
      </c>
      <c r="G6" s="8" t="s">
        <v>159</v>
      </c>
      <c r="H6" s="8" t="s">
        <v>160</v>
      </c>
      <c r="J6" s="8" t="s">
        <v>161</v>
      </c>
      <c r="K6" s="8" t="s">
        <v>214</v>
      </c>
      <c r="L6" s="8" t="s">
        <v>215</v>
      </c>
      <c r="M6" s="8" t="s">
        <v>154</v>
      </c>
      <c r="N6" s="8" t="s">
        <v>155</v>
      </c>
      <c r="O6" s="8" t="s">
        <v>156</v>
      </c>
      <c r="P6" s="8" t="s">
        <v>157</v>
      </c>
      <c r="Q6" s="8" t="s">
        <v>158</v>
      </c>
      <c r="R6" s="8" t="s">
        <v>159</v>
      </c>
      <c r="S6" s="8" t="s">
        <v>160</v>
      </c>
    </row>
    <row r="7" spans="1:24" x14ac:dyDescent="0.25">
      <c r="A7" s="8" t="s">
        <v>162</v>
      </c>
      <c r="B7" s="47">
        <v>0.38349899649620062</v>
      </c>
      <c r="C7" s="47">
        <v>0.91060298681259155</v>
      </c>
      <c r="D7" s="47">
        <v>0.66201001405715942</v>
      </c>
      <c r="E7" s="47">
        <v>0.33934000134468079</v>
      </c>
      <c r="F7" s="47">
        <v>0.33934000134468079</v>
      </c>
      <c r="G7" s="47">
        <v>0.1715279966592789</v>
      </c>
      <c r="H7" s="47">
        <v>0.1715279966592789</v>
      </c>
      <c r="I7" s="6"/>
      <c r="J7" s="34" t="s">
        <v>188</v>
      </c>
      <c r="K7" s="10">
        <v>35.774272918701172</v>
      </c>
      <c r="L7" s="10">
        <v>35.136665344238281</v>
      </c>
      <c r="M7" s="10">
        <v>45.563968658447273</v>
      </c>
      <c r="N7" s="10">
        <v>35.271457672119141</v>
      </c>
      <c r="O7" s="10">
        <v>31.427667617797852</v>
      </c>
      <c r="P7" s="10">
        <v>30.217802047729489</v>
      </c>
      <c r="Q7" s="10">
        <v>46.955764770507813</v>
      </c>
      <c r="R7" s="10">
        <v>49.037506103515632</v>
      </c>
      <c r="S7" s="10">
        <v>28.618928909301761</v>
      </c>
      <c r="T7" s="6"/>
      <c r="U7" s="32"/>
      <c r="V7" s="32"/>
      <c r="W7" s="32"/>
      <c r="X7" s="6"/>
    </row>
    <row r="8" spans="1:24" x14ac:dyDescent="0.25">
      <c r="A8" s="8" t="s">
        <v>163</v>
      </c>
      <c r="B8" s="47">
        <v>0.63785499334335327</v>
      </c>
      <c r="C8" s="47">
        <v>0.56357300281524658</v>
      </c>
      <c r="D8" s="47">
        <v>0.91286700963973999</v>
      </c>
      <c r="E8" s="47">
        <v>0.89249402284622192</v>
      </c>
      <c r="F8" s="47">
        <v>0.89249402284622192</v>
      </c>
      <c r="G8" s="47">
        <v>0.37702000141143799</v>
      </c>
      <c r="H8" s="47">
        <v>0.37702000141143799</v>
      </c>
      <c r="I8" s="6"/>
      <c r="J8" s="34" t="s">
        <v>189</v>
      </c>
      <c r="K8" s="10">
        <v>12.36281776428223</v>
      </c>
      <c r="L8" s="10">
        <v>10.735836982727051</v>
      </c>
      <c r="M8" s="10">
        <v>8.540196418762207</v>
      </c>
      <c r="N8" s="10">
        <v>13.04530143737793</v>
      </c>
      <c r="O8" s="10">
        <v>9.5098295211791992</v>
      </c>
      <c r="P8" s="10">
        <v>10.667561531066889</v>
      </c>
      <c r="Q8" s="10">
        <v>9.6974735260009766</v>
      </c>
      <c r="R8" s="10">
        <v>7.9898285865783691</v>
      </c>
      <c r="S8" s="10">
        <v>13.345639228820801</v>
      </c>
      <c r="T8" s="6"/>
      <c r="U8" s="32"/>
      <c r="V8" s="32"/>
      <c r="W8" s="32"/>
      <c r="X8" s="6"/>
    </row>
    <row r="9" spans="1:24" x14ac:dyDescent="0.25">
      <c r="A9" s="8" t="s">
        <v>165</v>
      </c>
      <c r="B9" s="47">
        <v>4.1850998997688293E-2</v>
      </c>
      <c r="C9" s="47">
        <v>0.24774600565433499</v>
      </c>
      <c r="D9" s="47">
        <v>1.2423199601471421E-2</v>
      </c>
      <c r="E9" s="47">
        <v>0.36617100238800049</v>
      </c>
      <c r="F9" s="47">
        <v>0.36617100238800049</v>
      </c>
      <c r="G9" s="47">
        <v>0.71670001745223999</v>
      </c>
      <c r="H9" s="47">
        <v>0.71670001745223999</v>
      </c>
      <c r="I9" s="6"/>
      <c r="J9" s="34" t="s">
        <v>191</v>
      </c>
      <c r="K9" s="10">
        <v>10.062313079833981</v>
      </c>
      <c r="L9" s="10">
        <v>13.65853118896484</v>
      </c>
      <c r="M9" s="10">
        <v>6.8962454795837402</v>
      </c>
      <c r="N9" s="10">
        <v>9.0774717330932617</v>
      </c>
      <c r="O9" s="10">
        <v>21.768808364868161</v>
      </c>
      <c r="P9" s="10">
        <v>10.036154747009279</v>
      </c>
      <c r="Q9" s="10">
        <v>14.89358425140381</v>
      </c>
      <c r="R9" s="10">
        <v>11.77085971832275</v>
      </c>
      <c r="S9" s="10">
        <v>13.82008075714111</v>
      </c>
      <c r="T9" s="6"/>
      <c r="U9" s="32"/>
      <c r="V9" s="32"/>
      <c r="W9" s="32"/>
      <c r="X9" s="6"/>
    </row>
    <row r="10" spans="1:24" x14ac:dyDescent="0.25">
      <c r="A10" s="8" t="s">
        <v>164</v>
      </c>
      <c r="B10" s="47">
        <v>0.83415299654006958</v>
      </c>
      <c r="C10" s="47">
        <v>0.1004749983549118</v>
      </c>
      <c r="D10" s="47">
        <v>0.29313099384307861</v>
      </c>
      <c r="E10" s="47">
        <v>5.5329401046037667E-2</v>
      </c>
      <c r="F10" s="47">
        <v>5.5329401046037667E-2</v>
      </c>
      <c r="G10" s="47">
        <v>9.6646398305892944E-2</v>
      </c>
      <c r="H10" s="47">
        <v>9.6646398305892944E-2</v>
      </c>
      <c r="I10" s="6"/>
      <c r="J10" s="34" t="s">
        <v>190</v>
      </c>
      <c r="K10" s="10">
        <v>7.3361196517944336</v>
      </c>
      <c r="L10" s="10">
        <v>6.1373772621154794</v>
      </c>
      <c r="M10" s="10">
        <v>5.5751743316650391</v>
      </c>
      <c r="N10" s="10">
        <v>10.74351596832275</v>
      </c>
      <c r="O10" s="10">
        <v>3.6753406524658199</v>
      </c>
      <c r="P10" s="10">
        <v>9.0933942794799805</v>
      </c>
      <c r="Q10" s="10">
        <v>2.6576271057128911</v>
      </c>
      <c r="R10" s="10">
        <v>4.4623770713806152</v>
      </c>
      <c r="S10" s="10">
        <v>10.20187473297119</v>
      </c>
      <c r="T10" s="6"/>
      <c r="U10" s="32"/>
      <c r="V10" s="32"/>
      <c r="W10" s="32"/>
      <c r="X10" s="6"/>
    </row>
    <row r="11" spans="1:24" x14ac:dyDescent="0.25">
      <c r="A11" s="8" t="s">
        <v>166</v>
      </c>
      <c r="B11" s="47">
        <v>0.21686400473117831</v>
      </c>
      <c r="C11" s="47">
        <v>0.72001498937606812</v>
      </c>
      <c r="D11" s="47">
        <v>0.20429399609565729</v>
      </c>
      <c r="E11" s="47">
        <v>0.1240570023655891</v>
      </c>
      <c r="F11" s="47">
        <v>0.1240570023655891</v>
      </c>
      <c r="G11" s="47">
        <v>0.61554801464080811</v>
      </c>
      <c r="H11" s="47">
        <v>0.61554801464080811</v>
      </c>
      <c r="I11" s="6"/>
      <c r="J11" s="34" t="s">
        <v>192</v>
      </c>
      <c r="K11" s="10">
        <v>3.9784636497497559</v>
      </c>
      <c r="L11" s="10">
        <v>3.0553734302520752</v>
      </c>
      <c r="M11" s="10">
        <v>4.2804546356201172</v>
      </c>
      <c r="N11" s="10">
        <v>3.1659832000732422</v>
      </c>
      <c r="O11" s="10">
        <v>1.5916042327880859</v>
      </c>
      <c r="P11" s="10">
        <v>4.7601962089538574</v>
      </c>
      <c r="Q11" s="10">
        <v>1.6631060838699341</v>
      </c>
      <c r="R11" s="10">
        <v>2.270520687103271</v>
      </c>
      <c r="S11" s="10">
        <v>3.127041339874268</v>
      </c>
      <c r="T11" s="6"/>
      <c r="U11" s="32"/>
      <c r="V11" s="32"/>
      <c r="W11" s="32"/>
      <c r="X11" s="6"/>
    </row>
    <row r="12" spans="1:24" x14ac:dyDescent="0.25">
      <c r="A12" s="8" t="s">
        <v>168</v>
      </c>
      <c r="B12" s="47">
        <v>0.34862801432609558</v>
      </c>
      <c r="C12" s="47">
        <v>0.82793897390365601</v>
      </c>
      <c r="D12" s="47">
        <v>0.64822399616241455</v>
      </c>
      <c r="E12" s="47">
        <v>0.917976975440979</v>
      </c>
      <c r="F12" s="47">
        <v>0.917976975440979</v>
      </c>
      <c r="G12" s="47">
        <v>0.54428499937057495</v>
      </c>
      <c r="H12" s="47">
        <v>0.54428499937057495</v>
      </c>
      <c r="I12" s="6"/>
      <c r="J12" s="34" t="s">
        <v>194</v>
      </c>
      <c r="K12" s="10">
        <v>6.3305492401123047</v>
      </c>
      <c r="L12" s="10">
        <v>6.8547358512878418</v>
      </c>
      <c r="M12" s="10">
        <v>4.7648468017578134</v>
      </c>
      <c r="N12" s="10">
        <v>6.4412498474121094</v>
      </c>
      <c r="O12" s="10">
        <v>7.4565730094909668</v>
      </c>
      <c r="P12" s="10">
        <v>6.5283060073852539</v>
      </c>
      <c r="Q12" s="10">
        <v>6.1161460876464844</v>
      </c>
      <c r="R12" s="10">
        <v>6.622194766998291</v>
      </c>
      <c r="S12" s="10">
        <v>4.7464632987976074</v>
      </c>
      <c r="T12" s="6"/>
      <c r="U12" s="32"/>
      <c r="V12" s="32"/>
      <c r="W12" s="32"/>
      <c r="X12" s="6"/>
    </row>
    <row r="13" spans="1:24" x14ac:dyDescent="0.25">
      <c r="A13" s="8" t="s">
        <v>173</v>
      </c>
      <c r="B13" s="47">
        <v>0.59580498933792114</v>
      </c>
      <c r="C13" s="47">
        <v>0.95024800300598145</v>
      </c>
      <c r="D13" s="47">
        <v>0.96521598100662231</v>
      </c>
      <c r="E13" s="47">
        <v>0.67038798332214355</v>
      </c>
      <c r="F13" s="47">
        <v>0.67038798332214355</v>
      </c>
      <c r="G13" s="47">
        <v>0.26449999213218689</v>
      </c>
      <c r="H13" s="47">
        <v>0.26449999213218689</v>
      </c>
      <c r="I13" s="6"/>
      <c r="J13" s="34" t="s">
        <v>199</v>
      </c>
      <c r="K13" s="10">
        <v>2.9191315174102779</v>
      </c>
      <c r="L13" s="10">
        <v>2.1997299194335942</v>
      </c>
      <c r="M13" s="10">
        <v>1.641686677932739</v>
      </c>
      <c r="N13" s="10">
        <v>2.0753157138824458</v>
      </c>
      <c r="O13" s="10">
        <v>1.9925534725189209</v>
      </c>
      <c r="P13" s="10">
        <v>2.2855286598205571</v>
      </c>
      <c r="Q13" s="10">
        <v>1.5589889287948611</v>
      </c>
      <c r="R13" s="10">
        <v>1.301631093025208</v>
      </c>
      <c r="S13" s="10">
        <v>2.596342802047729</v>
      </c>
      <c r="T13" s="6"/>
      <c r="U13" s="32"/>
      <c r="V13" s="32"/>
      <c r="W13" s="32"/>
      <c r="X13" s="6"/>
    </row>
    <row r="14" spans="1:24" x14ac:dyDescent="0.25">
      <c r="A14" s="8" t="s">
        <v>167</v>
      </c>
      <c r="B14" s="47">
        <v>6.3372500240802765E-2</v>
      </c>
      <c r="C14" s="47">
        <v>0.40317699313163757</v>
      </c>
      <c r="D14" s="47">
        <v>9.0837001800537109E-2</v>
      </c>
      <c r="E14" s="47">
        <v>0.50221800804138184</v>
      </c>
      <c r="F14" s="47">
        <v>0.50221800804138184</v>
      </c>
      <c r="G14" s="47">
        <v>0.69555598497390747</v>
      </c>
      <c r="H14" s="47">
        <v>0.69555598497390747</v>
      </c>
      <c r="I14" s="6"/>
      <c r="J14" s="34" t="s">
        <v>193</v>
      </c>
      <c r="K14" s="10">
        <v>2.809147834777832</v>
      </c>
      <c r="L14" s="10">
        <v>4.5849699974060059</v>
      </c>
      <c r="M14" s="10">
        <v>2.1261341571807861</v>
      </c>
      <c r="N14" s="10">
        <v>3.1819086074829102</v>
      </c>
      <c r="O14" s="10">
        <v>9.495051383972168</v>
      </c>
      <c r="P14" s="10">
        <v>3.3250102996826172</v>
      </c>
      <c r="Q14" s="10">
        <v>5.8136444091796884</v>
      </c>
      <c r="R14" s="10">
        <v>3.6305844783782959</v>
      </c>
      <c r="S14" s="10">
        <v>4.8537817001342773</v>
      </c>
      <c r="T14" s="6"/>
      <c r="U14" s="32"/>
      <c r="V14" s="32"/>
      <c r="W14" s="32"/>
      <c r="X14" s="6"/>
    </row>
    <row r="15" spans="1:24" x14ac:dyDescent="0.25">
      <c r="A15" s="8" t="s">
        <v>170</v>
      </c>
      <c r="B15" s="47">
        <v>0.53209102153778076</v>
      </c>
      <c r="C15" s="47">
        <v>0.14489899575710299</v>
      </c>
      <c r="D15" s="47">
        <v>0.11219000071287159</v>
      </c>
      <c r="E15" s="47">
        <v>0.21886399388313291</v>
      </c>
      <c r="F15" s="47">
        <v>0.21886399388313291</v>
      </c>
      <c r="G15" s="47">
        <v>0.2119240015745163</v>
      </c>
      <c r="H15" s="47">
        <v>0.2119240015745163</v>
      </c>
      <c r="I15" s="6"/>
      <c r="J15" s="34" t="s">
        <v>196</v>
      </c>
      <c r="K15" s="10">
        <v>2.1782550811767578</v>
      </c>
      <c r="L15" s="10">
        <v>1.796087503433228</v>
      </c>
      <c r="M15" s="10">
        <v>2.1347932815551758</v>
      </c>
      <c r="N15" s="10">
        <v>2.9409554004669189</v>
      </c>
      <c r="O15" s="10">
        <v>0.94670045375823975</v>
      </c>
      <c r="P15" s="10">
        <v>2.4822392463684082</v>
      </c>
      <c r="Q15" s="10">
        <v>1.1074287891387939</v>
      </c>
      <c r="R15" s="10">
        <v>1.1295838356018071</v>
      </c>
      <c r="S15" s="10">
        <v>2.360478401184082</v>
      </c>
      <c r="T15" s="6"/>
      <c r="U15" s="32"/>
      <c r="V15" s="32"/>
      <c r="W15" s="32"/>
      <c r="X15" s="6"/>
    </row>
    <row r="16" spans="1:24" x14ac:dyDescent="0.25">
      <c r="A16" s="8" t="s">
        <v>174</v>
      </c>
      <c r="B16" s="47">
        <v>0.81356000900268555</v>
      </c>
      <c r="C16" s="47">
        <v>0.76482397317886353</v>
      </c>
      <c r="D16" s="47">
        <v>0.53793597221374512</v>
      </c>
      <c r="E16" s="47">
        <v>0.34490498900413508</v>
      </c>
      <c r="F16" s="47">
        <v>0.34490498900413508</v>
      </c>
      <c r="G16" s="47">
        <v>0.52060598134994507</v>
      </c>
      <c r="H16" s="47">
        <v>0.52060598134994507</v>
      </c>
      <c r="I16" s="6"/>
      <c r="J16" s="34" t="s">
        <v>200</v>
      </c>
      <c r="K16" s="10">
        <v>1.410547256469727</v>
      </c>
      <c r="L16" s="10">
        <v>1.2014902830123899</v>
      </c>
      <c r="M16" s="10">
        <v>1.2036141157150271</v>
      </c>
      <c r="N16" s="10">
        <v>1.1748625040054319</v>
      </c>
      <c r="O16" s="10">
        <v>0.76640051603317261</v>
      </c>
      <c r="P16" s="10">
        <v>1.473233222961426</v>
      </c>
      <c r="Q16" s="10">
        <v>0.65904796123504639</v>
      </c>
      <c r="R16" s="10">
        <v>0.77298575639724731</v>
      </c>
      <c r="S16" s="10">
        <v>1.165870189666748</v>
      </c>
      <c r="T16" s="6"/>
      <c r="U16" s="32"/>
      <c r="V16" s="32"/>
      <c r="W16" s="32"/>
      <c r="X16" s="6"/>
    </row>
    <row r="17" spans="1:24" x14ac:dyDescent="0.25">
      <c r="A17" s="8" t="s">
        <v>176</v>
      </c>
      <c r="B17" s="47">
        <v>0.5207359790802002</v>
      </c>
      <c r="C17" s="47">
        <v>0.49104100465774542</v>
      </c>
      <c r="D17" s="47">
        <v>0.54758298397064209</v>
      </c>
      <c r="E17" s="47">
        <v>0.39429700374603271</v>
      </c>
      <c r="F17" s="47">
        <v>0.39429700374603271</v>
      </c>
      <c r="G17" s="47">
        <v>0.60853797197341919</v>
      </c>
      <c r="H17" s="47">
        <v>0.60853797197341919</v>
      </c>
      <c r="I17" s="6"/>
      <c r="J17" s="34" t="s">
        <v>202</v>
      </c>
      <c r="K17" s="10">
        <v>2.0696091651916499</v>
      </c>
      <c r="L17" s="10">
        <v>2.4284465312957759</v>
      </c>
      <c r="M17" s="10">
        <v>2.720422744750977</v>
      </c>
      <c r="N17" s="10">
        <v>1.6948421001434331</v>
      </c>
      <c r="O17" s="10">
        <v>1.6737052202224729</v>
      </c>
      <c r="P17" s="10">
        <v>2.536087274551392</v>
      </c>
      <c r="Q17" s="10">
        <v>1.5354042053222661</v>
      </c>
      <c r="R17" s="10">
        <v>2.1703417301177979</v>
      </c>
      <c r="S17" s="10">
        <v>1.658733606338501</v>
      </c>
      <c r="T17" s="6"/>
      <c r="U17" s="32"/>
      <c r="V17" s="32"/>
      <c r="W17" s="32"/>
      <c r="X17" s="6"/>
    </row>
    <row r="18" spans="1:24" x14ac:dyDescent="0.25">
      <c r="A18" s="8" t="s">
        <v>171</v>
      </c>
      <c r="B18" s="47">
        <v>0.24757799506187439</v>
      </c>
      <c r="C18" s="47">
        <v>0.27882900834083563</v>
      </c>
      <c r="D18" s="47">
        <v>0.1795009970664978</v>
      </c>
      <c r="E18" s="47">
        <v>8.4147997200489044E-2</v>
      </c>
      <c r="F18" s="47">
        <v>8.4147997200489044E-2</v>
      </c>
      <c r="G18" s="47">
        <v>0.1051869988441467</v>
      </c>
      <c r="H18" s="47">
        <v>0.1051869988441467</v>
      </c>
      <c r="I18" s="6"/>
      <c r="J18" s="34" t="s">
        <v>197</v>
      </c>
      <c r="K18" s="10">
        <v>2.5556125640869141</v>
      </c>
      <c r="L18" s="10">
        <v>0.82515186071395874</v>
      </c>
      <c r="M18" s="10">
        <v>2.0925629138946529</v>
      </c>
      <c r="N18" s="10">
        <v>2.06827712059021</v>
      </c>
      <c r="O18" s="10">
        <v>0.33145862817764282</v>
      </c>
      <c r="P18" s="10">
        <v>2.9502098560333252</v>
      </c>
      <c r="Q18" s="10">
        <v>0.30503970384597778</v>
      </c>
      <c r="R18" s="10">
        <v>0.37637197971343989</v>
      </c>
      <c r="S18" s="10">
        <v>2.601628303527832</v>
      </c>
      <c r="T18" s="6"/>
      <c r="U18" s="32"/>
      <c r="V18" s="32"/>
      <c r="W18" s="32"/>
      <c r="X18" s="6"/>
    </row>
    <row r="19" spans="1:24" x14ac:dyDescent="0.25">
      <c r="A19" s="8" t="s">
        <v>175</v>
      </c>
      <c r="B19" s="47">
        <v>0.99409300088882446</v>
      </c>
      <c r="C19" s="47">
        <v>0.64886802434921265</v>
      </c>
      <c r="D19" s="47">
        <v>0.89520102739334106</v>
      </c>
      <c r="E19" s="47">
        <v>0.56226098537445068</v>
      </c>
      <c r="F19" s="47">
        <v>0.56226098537445068</v>
      </c>
      <c r="G19" s="47">
        <v>0.96857500076293945</v>
      </c>
      <c r="H19" s="47">
        <v>0.96857500076293945</v>
      </c>
      <c r="I19" s="6"/>
      <c r="J19" s="34" t="s">
        <v>201</v>
      </c>
      <c r="K19" s="10">
        <v>1.4843441247940059</v>
      </c>
      <c r="L19" s="10">
        <v>1.4762623310089109</v>
      </c>
      <c r="M19" s="10">
        <v>1.4052820205688481</v>
      </c>
      <c r="N19" s="10">
        <v>1.197983503341675</v>
      </c>
      <c r="O19" s="10">
        <v>1.5070735216140749</v>
      </c>
      <c r="P19" s="10">
        <v>1.6644836664199829</v>
      </c>
      <c r="Q19" s="10">
        <v>1.0875716209411621</v>
      </c>
      <c r="R19" s="10">
        <v>1.272761464118958</v>
      </c>
      <c r="S19" s="10">
        <v>1.303000807762146</v>
      </c>
      <c r="T19" s="6"/>
      <c r="U19" s="32"/>
      <c r="V19" s="32"/>
      <c r="W19" s="32"/>
      <c r="X19" s="6"/>
    </row>
    <row r="20" spans="1:24" x14ac:dyDescent="0.25">
      <c r="A20" s="8" t="s">
        <v>169</v>
      </c>
      <c r="B20" s="47">
        <v>0.37825098633766169</v>
      </c>
      <c r="C20" s="47">
        <v>0.21949400007724759</v>
      </c>
      <c r="D20" s="47">
        <v>8.4520302712917328E-2</v>
      </c>
      <c r="E20" s="47">
        <v>0.16307699680328369</v>
      </c>
      <c r="F20" s="47">
        <v>0.16307699680328369</v>
      </c>
      <c r="G20" s="47">
        <v>0.60065901279449463</v>
      </c>
      <c r="H20" s="47">
        <v>0.60065901279449463</v>
      </c>
      <c r="I20" s="6"/>
      <c r="J20" s="34" t="s">
        <v>195</v>
      </c>
      <c r="K20" s="10">
        <v>1.53344738483429</v>
      </c>
      <c r="L20" s="10">
        <v>1.03033459186554</v>
      </c>
      <c r="M20" s="10">
        <v>1.3699778318405149</v>
      </c>
      <c r="N20" s="10">
        <v>1.680090546607971</v>
      </c>
      <c r="O20" s="10">
        <v>0.40098896622657781</v>
      </c>
      <c r="P20" s="10">
        <v>1.4298082590103149</v>
      </c>
      <c r="Q20" s="10">
        <v>0.50275325775146484</v>
      </c>
      <c r="R20" s="10">
        <v>0.74078208208084106</v>
      </c>
      <c r="S20" s="10">
        <v>1.017648458480835</v>
      </c>
      <c r="T20" s="6"/>
      <c r="U20" s="32"/>
      <c r="V20" s="32"/>
      <c r="W20" s="32"/>
      <c r="X20" s="6"/>
    </row>
    <row r="21" spans="1:24" x14ac:dyDescent="0.25">
      <c r="A21" s="8" t="s">
        <v>178</v>
      </c>
      <c r="B21" s="47">
        <v>0.54013299942016602</v>
      </c>
      <c r="C21" s="47">
        <v>7.2908796370029449E-2</v>
      </c>
      <c r="D21" s="47">
        <v>0.47288098931312561</v>
      </c>
      <c r="E21" s="47">
        <v>0.74229598045349121</v>
      </c>
      <c r="F21" s="47">
        <v>0.74229598045349121</v>
      </c>
      <c r="G21" s="47">
        <v>0.21259799599647519</v>
      </c>
      <c r="H21" s="47">
        <v>0.21259799599647519</v>
      </c>
      <c r="I21" s="6"/>
      <c r="J21" s="34" t="s">
        <v>204</v>
      </c>
      <c r="K21" s="10">
        <v>0.78521132469177246</v>
      </c>
      <c r="L21" s="10">
        <v>1.2602969408035281</v>
      </c>
      <c r="M21" s="10">
        <v>0.96170669794082642</v>
      </c>
      <c r="N21" s="10">
        <v>0.63771116733551025</v>
      </c>
      <c r="O21" s="10">
        <v>1.380270719528198</v>
      </c>
      <c r="P21" s="10">
        <v>0.98227685689926147</v>
      </c>
      <c r="Q21" s="10">
        <v>1.2271548509597781</v>
      </c>
      <c r="R21" s="10">
        <v>1.2941408157348631</v>
      </c>
      <c r="S21" s="10">
        <v>0.65332680940628052</v>
      </c>
      <c r="T21" s="6"/>
      <c r="U21" s="32"/>
      <c r="V21" s="32"/>
      <c r="W21" s="32"/>
      <c r="X21" s="6"/>
    </row>
    <row r="22" spans="1:24" x14ac:dyDescent="0.25">
      <c r="A22" s="8" t="s">
        <v>172</v>
      </c>
      <c r="B22" s="47">
        <v>0.2826249897480011</v>
      </c>
      <c r="C22" s="47">
        <v>0.37616598606109619</v>
      </c>
      <c r="D22" s="47">
        <v>0.36762198805809021</v>
      </c>
      <c r="E22" s="47">
        <v>0.75725001096725464</v>
      </c>
      <c r="F22" s="47">
        <v>0.75725001096725464</v>
      </c>
      <c r="G22" s="47">
        <v>0.44543999433517462</v>
      </c>
      <c r="H22" s="47">
        <v>0.44543999433517462</v>
      </c>
      <c r="I22" s="6"/>
      <c r="J22" s="34" t="s">
        <v>198</v>
      </c>
      <c r="K22" s="10">
        <v>1.1430597305297849</v>
      </c>
      <c r="L22" s="10">
        <v>1.764538526535034</v>
      </c>
      <c r="M22" s="10">
        <v>1.1017371416091919</v>
      </c>
      <c r="N22" s="10">
        <v>1.143156886100769</v>
      </c>
      <c r="O22" s="10">
        <v>2.0996296405792241</v>
      </c>
      <c r="P22" s="10">
        <v>1.5528765916824341</v>
      </c>
      <c r="Q22" s="10">
        <v>1.2831064462661741</v>
      </c>
      <c r="R22" s="10">
        <v>1.166279792785645</v>
      </c>
      <c r="S22" s="10">
        <v>1.796816468238831</v>
      </c>
      <c r="T22" s="6"/>
      <c r="U22" s="32"/>
      <c r="V22" s="32"/>
      <c r="W22" s="32"/>
      <c r="X22" s="6"/>
    </row>
    <row r="23" spans="1:24" x14ac:dyDescent="0.25">
      <c r="A23" s="8" t="s">
        <v>181</v>
      </c>
      <c r="B23" s="47">
        <v>0.70766699314117432</v>
      </c>
      <c r="C23" s="47">
        <v>3.3867601305246353E-2</v>
      </c>
      <c r="D23" s="47">
        <v>0.29385098814964289</v>
      </c>
      <c r="E23" s="47">
        <v>0.98425698280334473</v>
      </c>
      <c r="F23" s="47">
        <v>0.98425698280334473</v>
      </c>
      <c r="G23" s="47">
        <v>0.52894002199172974</v>
      </c>
      <c r="H23" s="47">
        <v>0.52894002199172974</v>
      </c>
      <c r="I23" s="6"/>
      <c r="J23" s="34" t="s">
        <v>207</v>
      </c>
      <c r="K23" s="10">
        <v>0.77243411540985107</v>
      </c>
      <c r="L23" s="10">
        <v>1.286807537078857</v>
      </c>
      <c r="M23" s="10">
        <v>1.0434437990188601</v>
      </c>
      <c r="N23" s="10">
        <v>0.4849962592124939</v>
      </c>
      <c r="O23" s="10">
        <v>1.5950204133987429</v>
      </c>
      <c r="P23" s="10">
        <v>1.0644873380661011</v>
      </c>
      <c r="Q23" s="10">
        <v>1.0767779350280759</v>
      </c>
      <c r="R23" s="10">
        <v>1.113496661186218</v>
      </c>
      <c r="S23" s="10">
        <v>0.7788657546043396</v>
      </c>
      <c r="T23" s="6"/>
      <c r="U23" s="32"/>
      <c r="V23" s="32"/>
      <c r="W23" s="32"/>
      <c r="X23" s="6"/>
    </row>
    <row r="24" spans="1:24" x14ac:dyDescent="0.25">
      <c r="A24" s="8" t="s">
        <v>177</v>
      </c>
      <c r="B24" s="47">
        <v>0.19570599496364591</v>
      </c>
      <c r="C24" s="47">
        <v>0.4063049852848053</v>
      </c>
      <c r="D24" s="47">
        <v>0.40967801213264471</v>
      </c>
      <c r="E24" s="47">
        <v>0.16626299917697909</v>
      </c>
      <c r="F24" s="47">
        <v>0.16626299917697909</v>
      </c>
      <c r="G24" s="47">
        <v>0.77213001251220703</v>
      </c>
      <c r="H24" s="47">
        <v>0.77213001251220703</v>
      </c>
      <c r="I24" s="6"/>
      <c r="J24" s="34" t="s">
        <v>203</v>
      </c>
      <c r="K24" s="10">
        <v>0.63590610027313232</v>
      </c>
      <c r="L24" s="10">
        <v>0.77164578437805176</v>
      </c>
      <c r="M24" s="10">
        <v>1.228235006332397</v>
      </c>
      <c r="N24" s="10">
        <v>0.47657135128974909</v>
      </c>
      <c r="O24" s="10">
        <v>0.41049668192863459</v>
      </c>
      <c r="P24" s="10">
        <v>1.1972358226776121</v>
      </c>
      <c r="Q24" s="10">
        <v>0.28719508647918701</v>
      </c>
      <c r="R24" s="10">
        <v>0.68621921539306641</v>
      </c>
      <c r="S24" s="10">
        <v>0.5626341700553894</v>
      </c>
      <c r="T24" s="6"/>
      <c r="U24" s="32"/>
      <c r="V24" s="32"/>
      <c r="W24" s="32"/>
      <c r="X24" s="6"/>
    </row>
    <row r="25" spans="1:24" x14ac:dyDescent="0.25">
      <c r="A25" s="8" t="s">
        <v>180</v>
      </c>
      <c r="B25" s="47">
        <v>0.5037350058555603</v>
      </c>
      <c r="C25" s="47">
        <v>0.80731499195098877</v>
      </c>
      <c r="D25" s="47">
        <v>0.98861598968505859</v>
      </c>
      <c r="E25" s="47">
        <v>0.79757201671600342</v>
      </c>
      <c r="F25" s="47">
        <v>0.79757201671600342</v>
      </c>
      <c r="G25" s="47">
        <v>0.17181199789047241</v>
      </c>
      <c r="H25" s="47">
        <v>0.17181199789047241</v>
      </c>
      <c r="I25" s="6"/>
      <c r="J25" s="34" t="s">
        <v>206</v>
      </c>
      <c r="K25" s="10">
        <v>0.51529043912887573</v>
      </c>
      <c r="L25" s="10">
        <v>0.74655628204345703</v>
      </c>
      <c r="M25" s="10">
        <v>0.53127747774124146</v>
      </c>
      <c r="N25" s="10">
        <v>0.64782601594924927</v>
      </c>
      <c r="O25" s="10">
        <v>0.5813860297203064</v>
      </c>
      <c r="P25" s="10">
        <v>0.49838081002235413</v>
      </c>
      <c r="Q25" s="10">
        <v>0.58377093076705933</v>
      </c>
      <c r="R25" s="10">
        <v>0.42526170611381531</v>
      </c>
      <c r="S25" s="10">
        <v>0.99624001979827881</v>
      </c>
      <c r="T25" s="6"/>
      <c r="U25" s="32"/>
      <c r="V25" s="32"/>
      <c r="W25" s="32"/>
      <c r="X25" s="6"/>
    </row>
    <row r="26" spans="1:24" x14ac:dyDescent="0.25">
      <c r="A26" s="8" t="s">
        <v>185</v>
      </c>
      <c r="B26" s="47">
        <v>5.0710201263427727E-2</v>
      </c>
      <c r="C26" s="47">
        <v>0.87838202714920044</v>
      </c>
      <c r="D26" s="47">
        <v>6.8686999380588531E-2</v>
      </c>
      <c r="E26" s="47">
        <v>0.11279699951410289</v>
      </c>
      <c r="F26" s="47">
        <v>0.11279699951410289</v>
      </c>
      <c r="G26" s="47">
        <v>0.77269399166107178</v>
      </c>
      <c r="H26" s="47">
        <v>0.77269399166107178</v>
      </c>
      <c r="I26" s="6"/>
      <c r="J26" s="34" t="s">
        <v>211</v>
      </c>
      <c r="K26" s="10">
        <v>0.55037170648574829</v>
      </c>
      <c r="L26" s="10">
        <v>0.47817882895469671</v>
      </c>
      <c r="M26" s="10">
        <v>0.94028323888778687</v>
      </c>
      <c r="N26" s="10">
        <v>0.39503860473632813</v>
      </c>
      <c r="O26" s="10">
        <v>0.1538915932178497</v>
      </c>
      <c r="P26" s="10">
        <v>0.66212755441665649</v>
      </c>
      <c r="Q26" s="10">
        <v>0.19259752333164221</v>
      </c>
      <c r="R26" s="10">
        <v>0.3262360692024231</v>
      </c>
      <c r="S26" s="10">
        <v>0.40050873160362238</v>
      </c>
      <c r="T26" s="6"/>
      <c r="U26" s="32"/>
      <c r="V26" s="32"/>
      <c r="W26" s="32"/>
      <c r="X26" s="6"/>
    </row>
    <row r="27" spans="1:24" x14ac:dyDescent="0.25">
      <c r="A27" s="8" t="s">
        <v>183</v>
      </c>
      <c r="B27" s="47">
        <v>0.43751201033592219</v>
      </c>
      <c r="C27" s="47">
        <v>0.75579702854156494</v>
      </c>
      <c r="D27" s="47">
        <v>0.46030899882316589</v>
      </c>
      <c r="E27" s="47">
        <v>0.12953999638557431</v>
      </c>
      <c r="F27" s="47">
        <v>0.12953999638557431</v>
      </c>
      <c r="G27" s="47">
        <v>0.16836099326610571</v>
      </c>
      <c r="H27" s="47">
        <v>0.16836099326610571</v>
      </c>
      <c r="I27" s="6"/>
      <c r="J27" s="34" t="s">
        <v>209</v>
      </c>
      <c r="K27" s="10">
        <v>0.68847906589508057</v>
      </c>
      <c r="L27" s="10">
        <v>0.76444917917251587</v>
      </c>
      <c r="M27" s="10">
        <v>1.045879125595093</v>
      </c>
      <c r="N27" s="10">
        <v>0.64681875705718994</v>
      </c>
      <c r="O27" s="10">
        <v>0.44050750136375427</v>
      </c>
      <c r="P27" s="10">
        <v>1.2563143968582151</v>
      </c>
      <c r="Q27" s="10">
        <v>0.28001230955123901</v>
      </c>
      <c r="R27" s="10">
        <v>0.39695701003074652</v>
      </c>
      <c r="S27" s="10">
        <v>1.065201044082642</v>
      </c>
      <c r="T27" s="6"/>
      <c r="U27" s="32"/>
      <c r="V27" s="32"/>
      <c r="W27" s="32"/>
      <c r="X27" s="6"/>
    </row>
    <row r="28" spans="1:24" x14ac:dyDescent="0.25">
      <c r="A28" s="8" t="s">
        <v>182</v>
      </c>
      <c r="B28" s="47">
        <v>9.0720601379871368E-2</v>
      </c>
      <c r="C28" s="47">
        <v>0.64143198728561401</v>
      </c>
      <c r="D28" s="47">
        <v>0.2062080055475235</v>
      </c>
      <c r="E28" s="47">
        <v>9.254860132932663E-2</v>
      </c>
      <c r="F28" s="47">
        <v>9.254860132932663E-2</v>
      </c>
      <c r="G28" s="47">
        <v>0.30940300226211548</v>
      </c>
      <c r="H28" s="47">
        <v>0.30940300226211548</v>
      </c>
      <c r="I28" s="6"/>
      <c r="J28" s="34" t="s">
        <v>208</v>
      </c>
      <c r="K28" s="10">
        <v>0.49674093723297119</v>
      </c>
      <c r="L28" s="10">
        <v>0.50717842578887939</v>
      </c>
      <c r="M28" s="10">
        <v>0.90563344955444336</v>
      </c>
      <c r="N28" s="10">
        <v>0.39483410120010382</v>
      </c>
      <c r="O28" s="10">
        <v>0.27201613783836359</v>
      </c>
      <c r="P28" s="10">
        <v>0.76173973083496094</v>
      </c>
      <c r="Q28" s="10">
        <v>0.1968187689781189</v>
      </c>
      <c r="R28" s="10">
        <v>0.30293190479278559</v>
      </c>
      <c r="S28" s="10">
        <v>0.57637226581573486</v>
      </c>
      <c r="T28" s="6"/>
      <c r="U28" s="32"/>
      <c r="V28" s="32"/>
      <c r="W28" s="32"/>
      <c r="X28" s="6"/>
    </row>
    <row r="29" spans="1:24" x14ac:dyDescent="0.25">
      <c r="A29" s="8" t="s">
        <v>187</v>
      </c>
      <c r="B29" s="47">
        <v>3.9281800389289863E-2</v>
      </c>
      <c r="C29" s="47">
        <v>0.61902600526809692</v>
      </c>
      <c r="D29" s="47">
        <v>0.132423996925354</v>
      </c>
      <c r="E29" s="47">
        <v>3.5015199333429337E-2</v>
      </c>
      <c r="F29" s="47">
        <v>3.5015199333429337E-2</v>
      </c>
      <c r="G29" s="47">
        <v>0.45938199758529658</v>
      </c>
      <c r="H29" s="47">
        <v>0.45938199758529658</v>
      </c>
      <c r="I29" s="6"/>
      <c r="J29" s="34" t="s">
        <v>213</v>
      </c>
      <c r="K29" s="10">
        <v>0.24235156178474429</v>
      </c>
      <c r="L29" s="10">
        <v>0.18736191093921661</v>
      </c>
      <c r="M29" s="10">
        <v>0.41834193468093872</v>
      </c>
      <c r="N29" s="10">
        <v>0.13900117576122281</v>
      </c>
      <c r="O29" s="10">
        <v>4.9599640071392059E-2</v>
      </c>
      <c r="P29" s="10">
        <v>0.36475345492362982</v>
      </c>
      <c r="Q29" s="10">
        <v>4.4410672038793557E-2</v>
      </c>
      <c r="R29" s="10">
        <v>0.1156575307250023</v>
      </c>
      <c r="S29" s="10">
        <v>0.2040517330169678</v>
      </c>
      <c r="T29" s="6"/>
      <c r="U29" s="32"/>
      <c r="V29" s="32"/>
      <c r="W29" s="32"/>
      <c r="X29" s="6"/>
    </row>
    <row r="30" spans="1:24" x14ac:dyDescent="0.25">
      <c r="A30" s="8" t="s">
        <v>179</v>
      </c>
      <c r="B30" s="47">
        <v>0.38882100582122803</v>
      </c>
      <c r="C30" s="47">
        <v>0.75003600120544434</v>
      </c>
      <c r="D30" s="47">
        <v>0.25698199868202209</v>
      </c>
      <c r="E30" s="47">
        <v>1.8774999305605888E-2</v>
      </c>
      <c r="F30" s="47">
        <v>1.8774999305605888E-2</v>
      </c>
      <c r="G30" s="47">
        <v>0.2222190052270889</v>
      </c>
      <c r="H30" s="47">
        <v>0.2222190052270889</v>
      </c>
      <c r="I30" s="6"/>
      <c r="J30" s="34" t="s">
        <v>205</v>
      </c>
      <c r="K30" s="10">
        <v>0.66170960664749146</v>
      </c>
      <c r="L30" s="10">
        <v>0.55249649286270142</v>
      </c>
      <c r="M30" s="10">
        <v>0.71312296390533447</v>
      </c>
      <c r="N30" s="10">
        <v>0.56576395034790039</v>
      </c>
      <c r="O30" s="10">
        <v>0.25333565473556519</v>
      </c>
      <c r="P30" s="10">
        <v>1.048235297203064</v>
      </c>
      <c r="Q30" s="10">
        <v>0.1466107368469238</v>
      </c>
      <c r="R30" s="10">
        <v>0.3040790855884552</v>
      </c>
      <c r="S30" s="10">
        <v>0.75474178791046143</v>
      </c>
      <c r="T30" s="6"/>
      <c r="U30" s="32"/>
      <c r="V30" s="32"/>
      <c r="W30" s="32"/>
      <c r="X30" s="6"/>
    </row>
    <row r="31" spans="1:24" x14ac:dyDescent="0.25">
      <c r="A31" s="8" t="s">
        <v>184</v>
      </c>
      <c r="B31" s="47">
        <v>0.39200401306152338</v>
      </c>
      <c r="C31" s="47">
        <v>0.40943801403045649</v>
      </c>
      <c r="D31" s="47">
        <v>0.23722200095653531</v>
      </c>
      <c r="E31" s="47">
        <v>5.0631199032068253E-2</v>
      </c>
      <c r="F31" s="47">
        <v>5.0631199032068253E-2</v>
      </c>
      <c r="G31" s="47">
        <v>9.1356098651885986E-2</v>
      </c>
      <c r="H31" s="47">
        <v>9.1356098651885986E-2</v>
      </c>
      <c r="I31" s="6"/>
      <c r="J31" s="34" t="s">
        <v>210</v>
      </c>
      <c r="K31" s="10">
        <v>0.51526379585266113</v>
      </c>
      <c r="L31" s="10">
        <v>0.36884406208991999</v>
      </c>
      <c r="M31" s="10">
        <v>0.50169336795806885</v>
      </c>
      <c r="N31" s="10">
        <v>0.51201575994491577</v>
      </c>
      <c r="O31" s="10">
        <v>0.1770637035369873</v>
      </c>
      <c r="P31" s="10">
        <v>0.76113969087600708</v>
      </c>
      <c r="Q31" s="10">
        <v>0.10251984000205989</v>
      </c>
      <c r="R31" s="10">
        <v>0.1784365922212601</v>
      </c>
      <c r="S31" s="10">
        <v>0.64477294683456421</v>
      </c>
      <c r="T31" s="6"/>
      <c r="U31" s="32"/>
      <c r="V31" s="32"/>
      <c r="W31" s="32"/>
      <c r="X31" s="6"/>
    </row>
    <row r="32" spans="1:24" x14ac:dyDescent="0.25">
      <c r="A32" s="8" t="s">
        <v>186</v>
      </c>
      <c r="B32" s="47">
        <v>0.16220200061798101</v>
      </c>
      <c r="C32" s="47">
        <v>0.63466799259185791</v>
      </c>
      <c r="D32" s="47">
        <v>7.6027698814868927E-2</v>
      </c>
      <c r="E32" s="47">
        <v>7.2316299192607403E-3</v>
      </c>
      <c r="F32" s="47">
        <v>7.2316299192607403E-3</v>
      </c>
      <c r="G32" s="47">
        <v>0.95147597789764404</v>
      </c>
      <c r="H32" s="47">
        <v>0.95147597789764404</v>
      </c>
      <c r="I32" s="6"/>
      <c r="J32" s="34" t="s">
        <v>212</v>
      </c>
      <c r="K32" s="10">
        <v>0.18855014443397519</v>
      </c>
      <c r="L32" s="10">
        <v>0.19065266847610471</v>
      </c>
      <c r="M32" s="10">
        <v>0.29328629374504089</v>
      </c>
      <c r="N32" s="10">
        <v>0.19705235958099371</v>
      </c>
      <c r="O32" s="10">
        <v>4.3025802820920937E-2</v>
      </c>
      <c r="P32" s="10">
        <v>0.40041637420654302</v>
      </c>
      <c r="Q32" s="10">
        <v>2.5442486628890041E-2</v>
      </c>
      <c r="R32" s="10">
        <v>0.14197295904159549</v>
      </c>
      <c r="S32" s="10">
        <v>0.1489550918340683</v>
      </c>
      <c r="T32" s="6"/>
      <c r="U32" s="32"/>
      <c r="V32" s="32"/>
      <c r="W32" s="32"/>
      <c r="X32" s="6"/>
    </row>
    <row r="33" spans="1:23" x14ac:dyDescent="0.25">
      <c r="J33" s="9"/>
      <c r="K33" s="36">
        <f>SUM(K7:K32)</f>
        <v>99.999999761581421</v>
      </c>
      <c r="L33" s="37">
        <f t="shared" ref="L33:S33" si="0">SUM(L7:L32)</f>
        <v>99.999999716877937</v>
      </c>
      <c r="M33" s="37">
        <f t="shared" si="0"/>
        <v>100.00000056624413</v>
      </c>
      <c r="N33" s="37">
        <f t="shared" si="0"/>
        <v>100.00000174343586</v>
      </c>
      <c r="O33" s="37">
        <f t="shared" si="0"/>
        <v>99.999999079853296</v>
      </c>
      <c r="P33" s="37">
        <f t="shared" si="0"/>
        <v>99.999999225139618</v>
      </c>
      <c r="Q33" s="37">
        <f t="shared" si="0"/>
        <v>99.999998288229108</v>
      </c>
      <c r="R33" s="37">
        <f t="shared" si="0"/>
        <v>99.999998696148396</v>
      </c>
      <c r="S33" s="37">
        <f t="shared" si="0"/>
        <v>99.999999359250069</v>
      </c>
      <c r="T33" s="9"/>
      <c r="U33" s="9"/>
      <c r="V33" s="9"/>
      <c r="W33" s="9"/>
    </row>
    <row r="34" spans="1:23" ht="28.9" customHeight="1" x14ac:dyDescent="0.25">
      <c r="A34" s="55" t="s">
        <v>0</v>
      </c>
      <c r="B34" s="55"/>
      <c r="C34" s="55"/>
      <c r="D34" s="55"/>
      <c r="E34" s="55"/>
      <c r="F34" s="55"/>
      <c r="G34" s="55"/>
      <c r="H34" s="55"/>
    </row>
    <row r="35" spans="1:23" x14ac:dyDescent="0.25">
      <c r="A35" s="1" t="s">
        <v>1</v>
      </c>
      <c r="J35" s="1" t="s">
        <v>132</v>
      </c>
    </row>
    <row r="36" spans="1:23" x14ac:dyDescent="0.25"/>
  </sheetData>
  <mergeCells count="1">
    <mergeCell ref="A34:H34"/>
  </mergeCells>
  <conditionalFormatting sqref="B7:H32">
    <cfRule type="cellIs" dxfId="1" priority="1" operator="lessThan">
      <formula>0.05</formula>
    </cfRule>
  </conditionalFormatting>
  <hyperlinks>
    <hyperlink ref="A2" location="Contents!A1" display="Back to Contents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zoomScale="85" zoomScaleNormal="85" workbookViewId="0"/>
  </sheetViews>
  <sheetFormatPr defaultColWidth="0" defaultRowHeight="15" zeroHeight="1" x14ac:dyDescent="0.25"/>
  <cols>
    <col min="1" max="1" width="9.28515625" style="1" customWidth="1"/>
    <col min="2" max="9" width="9.140625" style="1" customWidth="1"/>
    <col min="10" max="10" width="18.5703125" style="1" bestFit="1" customWidth="1"/>
    <col min="11" max="25" width="9.140625" style="1" customWidth="1"/>
    <col min="26" max="26" width="0" style="1" hidden="1" customWidth="1"/>
    <col min="27" max="16384" width="9.140625" style="1" hidden="1"/>
  </cols>
  <sheetData>
    <row r="1" spans="1:26" s="2" customFormat="1" ht="23.25" x14ac:dyDescent="0.35">
      <c r="A1" s="2" t="s">
        <v>64</v>
      </c>
    </row>
    <row r="2" spans="1:26" x14ac:dyDescent="0.25">
      <c r="A2" s="30" t="s">
        <v>76</v>
      </c>
    </row>
    <row r="3" spans="1:26" x14ac:dyDescent="0.25"/>
    <row r="4" spans="1:26" x14ac:dyDescent="0.25"/>
    <row r="5" spans="1:26" s="7" customFormat="1" ht="23.25" x14ac:dyDescent="0.35">
      <c r="A5" s="1"/>
      <c r="B5" s="7" t="s">
        <v>79</v>
      </c>
      <c r="K5" s="7" t="s">
        <v>220</v>
      </c>
    </row>
    <row r="6" spans="1:26" s="8" customFormat="1" x14ac:dyDescent="0.25">
      <c r="A6" s="8" t="s">
        <v>161</v>
      </c>
      <c r="B6" s="8" t="s">
        <v>154</v>
      </c>
      <c r="C6" s="8" t="s">
        <v>155</v>
      </c>
      <c r="D6" s="8" t="s">
        <v>156</v>
      </c>
      <c r="E6" s="8" t="s">
        <v>157</v>
      </c>
      <c r="F6" s="8" t="s">
        <v>158</v>
      </c>
      <c r="G6" s="8" t="s">
        <v>159</v>
      </c>
      <c r="H6" s="8" t="s">
        <v>160</v>
      </c>
      <c r="J6" s="8" t="s">
        <v>161</v>
      </c>
      <c r="K6" s="8" t="s">
        <v>88</v>
      </c>
      <c r="L6" s="8" t="s">
        <v>154</v>
      </c>
      <c r="M6" s="8" t="s">
        <v>155</v>
      </c>
      <c r="N6" s="8" t="s">
        <v>156</v>
      </c>
      <c r="O6" s="8" t="s">
        <v>157</v>
      </c>
      <c r="P6" s="8" t="s">
        <v>158</v>
      </c>
      <c r="Q6" s="8" t="s">
        <v>159</v>
      </c>
      <c r="R6" s="8" t="s">
        <v>160</v>
      </c>
    </row>
    <row r="7" spans="1:26" x14ac:dyDescent="0.25">
      <c r="A7" s="8" t="s">
        <v>173</v>
      </c>
      <c r="B7" s="47">
        <v>1.322965230792761E-2</v>
      </c>
      <c r="C7" s="47">
        <v>1.6600230010226371E-3</v>
      </c>
      <c r="D7" s="47">
        <v>4.5402124726479087E-8</v>
      </c>
      <c r="E7" s="47">
        <v>2.873338817153126E-4</v>
      </c>
      <c r="F7" s="47">
        <v>2.8733757790178061E-4</v>
      </c>
      <c r="G7" s="47">
        <v>0.46561580896377558</v>
      </c>
      <c r="H7" s="47">
        <v>0.46562471985816961</v>
      </c>
      <c r="I7" s="6"/>
      <c r="J7" s="8" t="s">
        <v>2</v>
      </c>
      <c r="K7" s="10">
        <v>2.050945520401001</v>
      </c>
      <c r="L7" s="10">
        <v>1.095657587051392</v>
      </c>
      <c r="M7" s="10">
        <v>0.77942997217178345</v>
      </c>
      <c r="N7" s="10">
        <v>28.666055679321289</v>
      </c>
      <c r="O7" s="10">
        <v>1.082996726036072</v>
      </c>
      <c r="P7" s="10">
        <v>5.7277240753173828</v>
      </c>
      <c r="Q7" s="10">
        <v>1.7702610492706301</v>
      </c>
      <c r="R7" s="10">
        <v>2.3209254741668701</v>
      </c>
      <c r="S7" s="6"/>
      <c r="T7" s="6"/>
      <c r="U7" s="6"/>
      <c r="V7" s="33"/>
      <c r="W7" s="33"/>
      <c r="X7" s="33"/>
      <c r="Y7" s="33"/>
      <c r="Z7" s="10"/>
    </row>
    <row r="8" spans="1:26" x14ac:dyDescent="0.25">
      <c r="A8" s="8" t="s">
        <v>167</v>
      </c>
      <c r="B8" s="47">
        <v>3.2475559237354901E-6</v>
      </c>
      <c r="C8" s="47">
        <v>0.82878297567367554</v>
      </c>
      <c r="D8" s="47">
        <v>1.4770496636629099E-4</v>
      </c>
      <c r="E8" s="47">
        <v>4.1811170376604423E-5</v>
      </c>
      <c r="F8" s="47">
        <v>4.1811927076196298E-5</v>
      </c>
      <c r="G8" s="47">
        <v>0.20011495053768161</v>
      </c>
      <c r="H8" s="47">
        <v>0.20011559128761289</v>
      </c>
      <c r="I8" s="6"/>
      <c r="J8" s="8" t="s">
        <v>3</v>
      </c>
      <c r="K8" s="10">
        <v>6.3001837730407706</v>
      </c>
      <c r="L8" s="10">
        <v>1.6960737705230711</v>
      </c>
      <c r="M8" s="10">
        <v>5.2694573402404794</v>
      </c>
      <c r="N8" s="10">
        <v>32.520778656005859</v>
      </c>
      <c r="O8" s="10">
        <v>3.1841814517974849</v>
      </c>
      <c r="P8" s="10">
        <v>21.374876022338871</v>
      </c>
      <c r="Q8" s="10">
        <v>7.3788180351257324</v>
      </c>
      <c r="R8" s="10">
        <v>4.5912723541259766</v>
      </c>
      <c r="S8" s="6"/>
      <c r="T8" s="6"/>
      <c r="U8" s="6"/>
      <c r="V8" s="33"/>
      <c r="W8" s="33"/>
      <c r="X8" s="33"/>
      <c r="Y8" s="33"/>
      <c r="Z8" s="10"/>
    </row>
    <row r="9" spans="1:26" x14ac:dyDescent="0.25">
      <c r="K9" s="6"/>
      <c r="L9" s="6"/>
      <c r="M9" s="6"/>
      <c r="N9" s="6"/>
      <c r="O9" s="6"/>
      <c r="P9" s="6"/>
      <c r="Q9" s="6"/>
      <c r="R9" s="6"/>
      <c r="S9" s="6"/>
      <c r="T9" s="6"/>
    </row>
    <row r="10" spans="1:26" ht="28.9" customHeight="1" x14ac:dyDescent="0.25">
      <c r="A10" s="55" t="s">
        <v>0</v>
      </c>
      <c r="B10" s="55"/>
      <c r="C10" s="55"/>
      <c r="D10" s="55"/>
      <c r="E10" s="55"/>
      <c r="F10" s="55"/>
      <c r="G10" s="55"/>
      <c r="H10" s="55"/>
      <c r="J10" s="56" t="s">
        <v>81</v>
      </c>
      <c r="K10" s="56"/>
      <c r="L10" s="56"/>
      <c r="M10" s="56"/>
      <c r="N10" s="56"/>
      <c r="O10" s="56"/>
      <c r="P10" s="56"/>
      <c r="Q10" s="56"/>
      <c r="R10" s="56"/>
      <c r="S10" s="35"/>
      <c r="T10" s="35"/>
    </row>
    <row r="11" spans="1:26" x14ac:dyDescent="0.25">
      <c r="A11" s="1" t="s">
        <v>1</v>
      </c>
    </row>
    <row r="12" spans="1:26" x14ac:dyDescent="0.25"/>
    <row r="13" spans="1:26" ht="23.25" x14ac:dyDescent="0.35">
      <c r="J13" s="7"/>
      <c r="K13" s="7" t="s">
        <v>80</v>
      </c>
    </row>
    <row r="14" spans="1:26" x14ac:dyDescent="0.25">
      <c r="J14" s="8" t="s">
        <v>161</v>
      </c>
      <c r="K14" s="8" t="s">
        <v>88</v>
      </c>
      <c r="L14" s="8" t="s">
        <v>154</v>
      </c>
      <c r="M14" s="8" t="s">
        <v>155</v>
      </c>
      <c r="N14" s="8" t="s">
        <v>156</v>
      </c>
      <c r="O14" s="8" t="s">
        <v>157</v>
      </c>
      <c r="P14" s="8" t="s">
        <v>158</v>
      </c>
      <c r="Q14" s="8" t="s">
        <v>159</v>
      </c>
      <c r="R14" s="8" t="s">
        <v>160</v>
      </c>
      <c r="S14" s="8"/>
      <c r="T14" s="8"/>
      <c r="U14" s="8"/>
      <c r="V14" s="8"/>
      <c r="W14" s="8"/>
      <c r="X14" s="8"/>
      <c r="Y14" s="8"/>
    </row>
    <row r="15" spans="1:26" x14ac:dyDescent="0.25">
      <c r="J15" s="8" t="s">
        <v>216</v>
      </c>
      <c r="K15" s="10">
        <v>1.415779709815979</v>
      </c>
      <c r="L15" s="10">
        <v>0.52516472339630127</v>
      </c>
      <c r="M15" s="10">
        <v>0.30185982584953308</v>
      </c>
      <c r="N15" s="10">
        <v>9.3238258361816406</v>
      </c>
      <c r="O15" s="10">
        <v>0.64342045783996582</v>
      </c>
      <c r="P15" s="10">
        <v>2.7488915920257568</v>
      </c>
      <c r="Q15" s="10">
        <v>1.0840556621551509</v>
      </c>
      <c r="R15" s="10">
        <v>1.356060147285461</v>
      </c>
      <c r="S15" s="6"/>
      <c r="T15" s="6"/>
      <c r="U15" s="6"/>
      <c r="V15" s="33"/>
      <c r="W15" s="33"/>
      <c r="X15" s="33"/>
      <c r="Y15" s="33"/>
      <c r="Z15" s="10"/>
    </row>
    <row r="16" spans="1:26" x14ac:dyDescent="0.25">
      <c r="J16" s="8" t="s">
        <v>217</v>
      </c>
      <c r="K16" s="10">
        <v>2.9710679054260249</v>
      </c>
      <c r="L16" s="10">
        <v>2.2858841419219971</v>
      </c>
      <c r="M16" s="10">
        <v>2.012560367584229</v>
      </c>
      <c r="N16" s="10">
        <v>88.133644104003906</v>
      </c>
      <c r="O16" s="10">
        <v>1.8228857517242429</v>
      </c>
      <c r="P16" s="10">
        <v>11.934562683105471</v>
      </c>
      <c r="Q16" s="10">
        <v>2.8908331394195561</v>
      </c>
      <c r="R16" s="10">
        <v>3.9723129272460942</v>
      </c>
      <c r="S16" s="6"/>
      <c r="T16" s="6"/>
      <c r="U16" s="6"/>
      <c r="V16" s="33"/>
      <c r="W16" s="33"/>
      <c r="X16" s="33"/>
      <c r="Y16" s="33"/>
      <c r="Z16" s="10"/>
    </row>
    <row r="17" spans="10:21" x14ac:dyDescent="0.25">
      <c r="J17" s="8" t="s">
        <v>218</v>
      </c>
      <c r="K17" s="10">
        <v>4.3427457809448242</v>
      </c>
      <c r="L17" s="10">
        <v>0.82652926445007324</v>
      </c>
      <c r="M17" s="10">
        <v>2.0467901229858398</v>
      </c>
      <c r="N17" s="10">
        <v>10.670694351196291</v>
      </c>
      <c r="O17" s="10">
        <v>1.909946203231812</v>
      </c>
      <c r="P17" s="10">
        <v>10.06013107299805</v>
      </c>
      <c r="Q17" s="10">
        <v>4.4987430572509766</v>
      </c>
      <c r="R17" s="10">
        <v>2.6998662948608398</v>
      </c>
      <c r="S17" s="6"/>
      <c r="T17" s="6"/>
      <c r="U17" s="6"/>
    </row>
    <row r="18" spans="10:21" x14ac:dyDescent="0.25">
      <c r="J18" s="8" t="s">
        <v>219</v>
      </c>
      <c r="K18" s="10">
        <v>9.1399126052856445</v>
      </c>
      <c r="L18" s="10">
        <v>3.4804165363311772</v>
      </c>
      <c r="M18" s="10">
        <v>13.5662088394165</v>
      </c>
      <c r="N18" s="10">
        <v>99.112663269042969</v>
      </c>
      <c r="O18" s="10">
        <v>5.3085322380065918</v>
      </c>
      <c r="P18" s="10">
        <v>45.415439605712891</v>
      </c>
      <c r="Q18" s="10">
        <v>12.10270309448242</v>
      </c>
      <c r="R18" s="10">
        <v>7.8077125549316406</v>
      </c>
      <c r="S18" s="6"/>
      <c r="T18" s="6"/>
      <c r="U18" s="6"/>
    </row>
    <row r="19" spans="10:21" x14ac:dyDescent="0.25">
      <c r="J19" s="41" t="s">
        <v>84</v>
      </c>
      <c r="K19" s="46">
        <f>K16-K7</f>
        <v>0.92012238502502397</v>
      </c>
      <c r="L19" s="46">
        <f t="shared" ref="L19:R19" si="0">L16-L7</f>
        <v>1.190226554870605</v>
      </c>
      <c r="M19" s="46">
        <f t="shared" si="0"/>
        <v>1.2331303954124455</v>
      </c>
      <c r="N19" s="46"/>
      <c r="O19" s="46">
        <f t="shared" si="0"/>
        <v>0.73988902568817094</v>
      </c>
      <c r="P19" s="46">
        <f t="shared" si="0"/>
        <v>6.2068386077880877</v>
      </c>
      <c r="Q19" s="46">
        <f t="shared" si="0"/>
        <v>1.120572090148926</v>
      </c>
      <c r="R19" s="46">
        <f t="shared" si="0"/>
        <v>1.6513874530792241</v>
      </c>
    </row>
    <row r="20" spans="10:21" x14ac:dyDescent="0.25">
      <c r="J20" s="41" t="s">
        <v>85</v>
      </c>
      <c r="K20" s="46">
        <f>K7-K15</f>
        <v>0.63516581058502197</v>
      </c>
      <c r="L20" s="46">
        <f t="shared" ref="L20:R20" si="1">L7-L15</f>
        <v>0.57049286365509078</v>
      </c>
      <c r="M20" s="46">
        <f t="shared" si="1"/>
        <v>0.47757014632225037</v>
      </c>
      <c r="N20" s="46"/>
      <c r="O20" s="46">
        <f t="shared" si="1"/>
        <v>0.43957626819610618</v>
      </c>
      <c r="P20" s="46">
        <f t="shared" si="1"/>
        <v>2.978832483291626</v>
      </c>
      <c r="Q20" s="46">
        <f t="shared" si="1"/>
        <v>0.68620538711547918</v>
      </c>
      <c r="R20" s="46">
        <f t="shared" si="1"/>
        <v>0.96486532688140914</v>
      </c>
    </row>
    <row r="21" spans="10:21" x14ac:dyDescent="0.25">
      <c r="J21" s="41" t="s">
        <v>86</v>
      </c>
      <c r="K21" s="46">
        <f>K18-K8</f>
        <v>2.8397288322448739</v>
      </c>
      <c r="L21" s="46">
        <f t="shared" ref="L21:R21" si="2">L18-L8</f>
        <v>1.7843427658081061</v>
      </c>
      <c r="M21" s="46">
        <f t="shared" si="2"/>
        <v>8.2967514991760218</v>
      </c>
      <c r="N21" s="46"/>
      <c r="O21" s="46">
        <f t="shared" si="2"/>
        <v>2.1243507862091069</v>
      </c>
      <c r="P21" s="46">
        <f t="shared" si="2"/>
        <v>24.04056358337402</v>
      </c>
      <c r="Q21" s="46">
        <f t="shared" si="2"/>
        <v>4.7238850593566877</v>
      </c>
      <c r="R21" s="46">
        <f t="shared" si="2"/>
        <v>3.2164402008056641</v>
      </c>
    </row>
    <row r="22" spans="10:21" x14ac:dyDescent="0.25">
      <c r="J22" s="41" t="s">
        <v>87</v>
      </c>
      <c r="K22" s="46">
        <f>K8-K17</f>
        <v>1.9574379920959464</v>
      </c>
      <c r="L22" s="46">
        <f t="shared" ref="L22:R22" si="3">L8-L17</f>
        <v>0.86954450607299782</v>
      </c>
      <c r="M22" s="46">
        <f t="shared" si="3"/>
        <v>3.2226672172546396</v>
      </c>
      <c r="N22" s="46"/>
      <c r="O22" s="46">
        <f t="shared" si="3"/>
        <v>1.2742352485656729</v>
      </c>
      <c r="P22" s="46">
        <f t="shared" si="3"/>
        <v>11.31474494934082</v>
      </c>
      <c r="Q22" s="46">
        <f t="shared" si="3"/>
        <v>2.8800749778747559</v>
      </c>
      <c r="R22" s="46">
        <f t="shared" si="3"/>
        <v>1.8914060592651367</v>
      </c>
    </row>
    <row r="23" spans="10:21" x14ac:dyDescent="0.25"/>
    <row r="24" spans="10:21" x14ac:dyDescent="0.25"/>
    <row r="25" spans="10:21" x14ac:dyDescent="0.25"/>
    <row r="26" spans="10:21" x14ac:dyDescent="0.25"/>
    <row r="27" spans="10:21" x14ac:dyDescent="0.25"/>
    <row r="28" spans="10:21" x14ac:dyDescent="0.25"/>
    <row r="29" spans="10:21" x14ac:dyDescent="0.25"/>
    <row r="30" spans="10:21" x14ac:dyDescent="0.25"/>
    <row r="31" spans="10:21" x14ac:dyDescent="0.25"/>
    <row r="32" spans="10:21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</sheetData>
  <mergeCells count="2">
    <mergeCell ref="A10:H10"/>
    <mergeCell ref="J10:R10"/>
  </mergeCells>
  <conditionalFormatting sqref="B7:H8">
    <cfRule type="cellIs" dxfId="0" priority="1" operator="lessThan">
      <formula>0.05</formula>
    </cfRule>
  </conditionalFormatting>
  <hyperlinks>
    <hyperlink ref="A2" location="Contents!A1" display="Back to Contents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A327F45089F749B3C1BF06CEBA51FE" ma:contentTypeVersion="1" ma:contentTypeDescription="Create a new document." ma:contentTypeScope="" ma:versionID="9033231b666aebc66f55f09070c01018">
  <xsd:schema xmlns:xsd="http://www.w3.org/2001/XMLSchema" xmlns:xs="http://www.w3.org/2001/XMLSchema" xmlns:p="http://schemas.microsoft.com/office/2006/metadata/properties" xmlns:ns2="8f3bf723-137d-4f76-b61a-a8c9c3da23ed" targetNamespace="http://schemas.microsoft.com/office/2006/metadata/properties" ma:root="true" ma:fieldsID="ebf7be3dc4f86be96807bdeae9966904" ns2:_="">
    <xsd:import namespace="8f3bf723-137d-4f76-b61a-a8c9c3da23ed"/>
    <xsd:element name="properties">
      <xsd:complexType>
        <xsd:sequence>
          <xsd:element name="documentManagement">
            <xsd:complexType>
              <xsd:all>
                <xsd:element ref="ns2:Classification"/>
                <xsd:element ref="ns2:Classificationexpirationdate" minOccurs="0"/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3bf723-137d-4f76-b61a-a8c9c3da23ed" elementFormDefault="qualified">
    <xsd:import namespace="http://schemas.microsoft.com/office/2006/documentManagement/types"/>
    <xsd:import namespace="http://schemas.microsoft.com/office/infopath/2007/PartnerControls"/>
    <xsd:element name="Classification" ma:index="8" ma:displayName="Classification" ma:internalName="Classification">
      <xsd:simpleType>
        <xsd:restriction base="dms:Choice">
          <xsd:enumeration value="Internal Use"/>
          <xsd:enumeration value="Public"/>
          <xsd:enumeration value="UU Confidential"/>
        </xsd:restriction>
      </xsd:simpleType>
    </xsd:element>
    <xsd:element name="Classificationexpirationdate" ma:index="9" nillable="true" ma:displayName="Classification expiration date" ma:internalName="Classificationexpirationdate">
      <xsd:simpleType>
        <xsd:restriction base="dms:DateTime"/>
      </xsd:simpleType>
    </xsd:element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ssificationexpirationdate xmlns="8f3bf723-137d-4f76-b61a-a8c9c3da23ed" xsi:nil="true"/>
    <Classification xmlns="8f3bf723-137d-4f76-b61a-a8c9c3da23ed">Internal Use</Classification>
    <_dlc_DocId xmlns="8f3bf723-137d-4f76-b61a-a8c9c3da23ed">Y72U6FY3H6JX-889757590-9550</_dlc_DocId>
    <_dlc_DocIdUrl xmlns="8f3bf723-137d-4f76-b61a-a8c9c3da23ed">
      <Url>https://uusp/UU/Customer/CI/_layouts/15/DocIdRedir.aspx?ID=Y72U6FY3H6JX-889757590-9550</Url>
      <Description>Y72U6FY3H6JX-889757590-9550</Description>
    </_dlc_DocIdUrl>
  </documentManagement>
</p:properties>
</file>

<file path=customXml/itemProps1.xml><?xml version="1.0" encoding="utf-8"?>
<ds:datastoreItem xmlns:ds="http://schemas.openxmlformats.org/officeDocument/2006/customXml" ds:itemID="{5F740123-6EA0-45FA-A27C-91325CC4C6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3bf723-137d-4f76-b61a-a8c9c3da23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6E1477-A581-47D3-B973-A873268F4CF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E805C5B-9A0F-47DB-AB33-F389FDD2407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A1B4947-68B1-4795-91DF-C5A02A35A8C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8f3bf723-137d-4f76-b61a-a8c9c3da23e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Front</vt:lpstr>
      <vt:lpstr>Contents</vt:lpstr>
      <vt:lpstr>ServiceIssues</vt:lpstr>
      <vt:lpstr>Segments</vt:lpstr>
      <vt:lpstr>SP1_HH</vt:lpstr>
      <vt:lpstr>SP2_HH</vt:lpstr>
      <vt:lpstr>SP1_NHH</vt:lpstr>
      <vt:lpstr>SP2_NHH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Metcalfe</dc:creator>
  <cp:lastModifiedBy>Fathers, Jenny</cp:lastModifiedBy>
  <dcterms:created xsi:type="dcterms:W3CDTF">2023-02-08T20:56:33Z</dcterms:created>
  <dcterms:modified xsi:type="dcterms:W3CDTF">2023-05-02T13:03:25Z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0x010100C5A327F45089F749B3C1BF06CEBA51FE</vt:lpwstr>
  </property>
  <property fmtid="{D5CDD505-2E9C-101B-9397-08002B2CF9AE}" pid="3" name="_dlc_DocIdItemGuid">
    <vt:lpwstr>97242500-e0e8-4afe-97d6-25392bccc039</vt:lpwstr>
  </property>
</Properties>
</file>