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uplc-my.sharepoint.com/personal/megan_mason_uuplc_co_uk/Documents/"/>
    </mc:Choice>
  </mc:AlternateContent>
  <xr:revisionPtr revIDLastSave="0" documentId="8_{3A42F16F-9762-4995-89CE-B39729DEDC85}" xr6:coauthVersionLast="47" xr6:coauthVersionMax="47" xr10:uidLastSave="{00000000-0000-0000-0000-000000000000}"/>
  <bookViews>
    <workbookView xWindow="-110" yWindow="-110" windowWidth="19420" windowHeight="10420" xr2:uid="{21F6DDCA-ADB7-44B7-A6C2-A3FCD2C486C2}"/>
  </bookViews>
  <sheets>
    <sheet name="Sheet1" sheetId="1" r:id="rId1"/>
  </sheets>
  <externalReferences>
    <externalReference r:id="rId2"/>
  </externalReferences>
  <definedNames>
    <definedName name="YearLookUp">'[1]Lookup Drop Downs'!$H$3:$I$12</definedName>
    <definedName name="YearsEDMData">'[1]Lookup Drop Downs'!$H$3:$H$12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<sst xmlns="http://schemas.openxmlformats.org/spreadsheetml/2006/main" count="136" uniqueCount="86">
  <si>
    <t>Water Company Name</t>
  </si>
  <si>
    <t>Site Name
(EA Consents Database)</t>
  </si>
  <si>
    <t>Site Name
(WaSC operational)
[optional]</t>
  </si>
  <si>
    <t>EA Permit Reference
(EA Consents Database)</t>
  </si>
  <si>
    <t>WaSC Supplementary Permit Ref.
[optional]</t>
  </si>
  <si>
    <t>Activity Reference on Permit</t>
  </si>
  <si>
    <t>Storm Discharge Asset Type</t>
  </si>
  <si>
    <t>Outlet Discharge NGR
(EA Consents Database)</t>
  </si>
  <si>
    <t>WFD Waterbody ID (Cycle 2)
(discharge outlet)</t>
  </si>
  <si>
    <t>WFD Waterbody Catchment Name (Cycle 2)
(discharge outlet)</t>
  </si>
  <si>
    <t>Receiving Water / Environment (common name)
(EA Consents Database)</t>
  </si>
  <si>
    <t>Shellfish Water (only populate for storm overflow with a Shellfish Water EDM requirement)</t>
  </si>
  <si>
    <t>Bathing Water (only populate for storm overflow with a Bathing Water EDM requirement)</t>
  </si>
  <si>
    <t>Treatment Method
(over &amp; above Storm Tank settlement / screening)</t>
  </si>
  <si>
    <t>Initial EDM Commission Date</t>
  </si>
  <si>
    <t>Total Duration (hrs) all spills prior to processing through 12-24h count method</t>
  </si>
  <si>
    <t>Counted spills using 12-24h count method</t>
  </si>
  <si>
    <t>Long-term average spill count</t>
  </si>
  <si>
    <t>No. full years EDM data
(years)</t>
  </si>
  <si>
    <t>EDM Operation -
% of reporting period EDM operational</t>
  </si>
  <si>
    <t>EDM Operation -
Reporting % -
Primary Reason &lt;90%</t>
  </si>
  <si>
    <t>EDM Operation -
Action taken / planned -
Status &amp; timeframe</t>
  </si>
  <si>
    <t>High Spill Frequency -
Operational Review -
Primary Reason</t>
  </si>
  <si>
    <t>High Spill Frequency -
Action taken / planned -
Status &amp; timeframe</t>
  </si>
  <si>
    <t>High Spill Frequency -
Environmental Enhancement -
Planning Position (Hydraulic capacity)</t>
  </si>
  <si>
    <t>United Utilities</t>
  </si>
  <si>
    <t>AMBLESIDE WWTW</t>
  </si>
  <si>
    <t>AMBLESIDE WwTW</t>
  </si>
  <si>
    <t>017370024</t>
  </si>
  <si>
    <t>ST</t>
  </si>
  <si>
    <t>Storm Tank at WwTW</t>
  </si>
  <si>
    <t>NY3722003890</t>
  </si>
  <si>
    <t>GB112073071140</t>
  </si>
  <si>
    <t>Rothay</t>
  </si>
  <si>
    <t>River Rothay</t>
  </si>
  <si>
    <t>N/A</t>
  </si>
  <si>
    <t>Not Applicable</t>
  </si>
  <si>
    <t>Commissioned in 2018 - full year data expected</t>
  </si>
  <si>
    <t>4 (installed 2018)</t>
  </si>
  <si>
    <t>Performance - Asset configuration (e.g. PS/rising main/storm tanks)</t>
  </si>
  <si>
    <t>N/A - Ongoing investigation</t>
  </si>
  <si>
    <t>Other investigation - non-WINEP/Green Recovery</t>
  </si>
  <si>
    <t>ELTERWATER PUMPING STATION</t>
  </si>
  <si>
    <t>Elterwater pumping station (ELTER) (LAK0025)</t>
  </si>
  <si>
    <t>01LAK0025</t>
  </si>
  <si>
    <t>LAK0025</t>
  </si>
  <si>
    <t>SO</t>
  </si>
  <si>
    <t>Storm Discharge at Pumping Station</t>
  </si>
  <si>
    <t>NY3279004720</t>
  </si>
  <si>
    <t>GB112073071120</t>
  </si>
  <si>
    <t>Great Langdale Beck</t>
  </si>
  <si>
    <t>Not asset maintenance - Hydraulic capacity</t>
  </si>
  <si>
    <t>N/A - Hydraulic capacity</t>
  </si>
  <si>
    <t>GLEBE ROAD PUMPING STATION</t>
  </si>
  <si>
    <t>Glebe Road PS</t>
  </si>
  <si>
    <t>017370148</t>
  </si>
  <si>
    <t>LAK0045</t>
  </si>
  <si>
    <t>SD3941096350</t>
  </si>
  <si>
    <t>GB112073071420</t>
  </si>
  <si>
    <t>Leven</t>
  </si>
  <si>
    <t>Lake Windermere</t>
  </si>
  <si>
    <t>Commissioned in 2017 - full year data expected</t>
  </si>
  <si>
    <t>5 (installed 2017)</t>
  </si>
  <si>
    <t>GRASMERE WWTW</t>
  </si>
  <si>
    <t>Grasmere Waste Water Treatment Works</t>
  </si>
  <si>
    <t>017370027</t>
  </si>
  <si>
    <t>Inlet SO at WwTW</t>
  </si>
  <si>
    <t>NY3392006840</t>
  </si>
  <si>
    <t>Grasmere Lake</t>
  </si>
  <si>
    <t>HAWKSHEAD PUMPING STATION</t>
  </si>
  <si>
    <t>Hawkshead Pumping Station (Site ID HWKSH) (LAK0107)</t>
  </si>
  <si>
    <t>017380284</t>
  </si>
  <si>
    <t>LAK0107</t>
  </si>
  <si>
    <t>SD3552197931</t>
  </si>
  <si>
    <t>GB112073071400</t>
  </si>
  <si>
    <t>Cunsey Beck/Black Beck</t>
  </si>
  <si>
    <t>Black Beck</t>
  </si>
  <si>
    <t>U_INV driver - Stage 4: No cost beneficial solution</t>
  </si>
  <si>
    <t>NEAR SAWREY WWTW NEARS</t>
  </si>
  <si>
    <t>NEAR SAWREY WwTW</t>
  </si>
  <si>
    <t>017370030</t>
  </si>
  <si>
    <t>SD3660095110</t>
  </si>
  <si>
    <t>Cunsey Beck</t>
  </si>
  <si>
    <t>Windermere, Millerground Landing</t>
  </si>
  <si>
    <t>Commissioned in 2016 - full year data expected</t>
  </si>
  <si>
    <t>6 (installed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</si>
</sst>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left" vertical="center"/>
      <protection locked="0"/>
    </xf>
    <xf numFmtId="10" fontId="3" fillId="0" borderId="0" xfId="0" applyNumberFormat="1" applyFont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0CE6721B-652A-4759-8D17-1F5AC68F3C6C}"/>
  </cellStyles>
  <dxfs count="14">
    <dxf>
      <font>
        <b val="0"/>
        <i val="0"/>
        <color auto="1"/>
      </font>
      <fill>
        <patternFill>
          <bgColor rgb="FFFDCA00"/>
        </patternFill>
      </fill>
      <border>
        <left/>
        <right/>
        <top/>
        <bottom/>
      </border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 patternType="lightUp">
          <fgColor theme="0" tint="-0.499984740745262"/>
          <bgColor theme="6" tint="0.39991454817346722"/>
        </patternFill>
      </fill>
      <border>
        <left/>
        <right/>
        <top/>
        <bottom/>
        <vertical/>
        <horizontal/>
      </border>
    </dxf>
    <dxf>
      <fill>
        <patternFill patternType="lightUp">
          <fgColor theme="0" tint="-0.499984740745262"/>
          <bgColor theme="6" tint="0.39991454817346722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466712\Downloads\edm-return-united-utilities-storm-overflow-annual-2022.xlsx" TargetMode="External"/><Relationship Id="rId1" Type="http://schemas.openxmlformats.org/officeDocument/2006/relationships/externalLinkPath" Target="file:///C:\Users\N466712\Downloads\edm-return-united-utilities-storm-overflow-annual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M SO Annual Return"/>
      <sheetName val="% Conversion"/>
      <sheetName val="Lookup Drop Downs"/>
    </sheetNames>
    <sheetDataSet>
      <sheetData sheetId="0"/>
      <sheetData sheetId="1"/>
      <sheetData sheetId="2">
        <row r="3">
          <cell r="H3" t="str">
            <v>&lt;1 yr (installed 2022)</v>
          </cell>
          <cell r="I3">
            <v>1</v>
          </cell>
        </row>
        <row r="4">
          <cell r="H4" t="str">
            <v>1 (installed 2021)</v>
          </cell>
          <cell r="I4">
            <v>1</v>
          </cell>
        </row>
        <row r="5">
          <cell r="H5" t="str">
            <v>2 (installed 2020)</v>
          </cell>
          <cell r="I5">
            <v>2</v>
          </cell>
        </row>
        <row r="6">
          <cell r="H6" t="str">
            <v>3 (installed 2019)</v>
          </cell>
          <cell r="I6">
            <v>3</v>
          </cell>
        </row>
        <row r="7">
          <cell r="H7" t="str">
            <v>4 (installed 2018)</v>
          </cell>
          <cell r="I7">
            <v>4</v>
          </cell>
        </row>
        <row r="8">
          <cell r="H8" t="str">
            <v>5 (installed 2017)</v>
          </cell>
          <cell r="I8">
            <v>5</v>
          </cell>
        </row>
        <row r="9">
          <cell r="H9" t="str">
            <v>6 (installed 2016)</v>
          </cell>
          <cell r="I9">
            <v>6</v>
          </cell>
        </row>
        <row r="10">
          <cell r="H10" t="str">
            <v>7 (installed 2015)</v>
          </cell>
          <cell r="I10">
            <v>7</v>
          </cell>
        </row>
        <row r="11">
          <cell r="H11" t="str">
            <v>8 (installed 2014)</v>
          </cell>
          <cell r="I11">
            <v>8</v>
          </cell>
        </row>
        <row r="12">
          <cell r="H12" t="str">
            <v>9 (installed 2013)</v>
          </cell>
          <cell r="I1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AABB-A6F3-4CBB-AA75-C2F2467C577A}">
  <dimension ref="A1:Y7"/>
  <sheetViews>
    <sheetView tabSelected="1" workbookViewId="0">
      <selection activeCell="D1" sqref="D1"/>
    </sheetView>
  </sheetViews>
  <sheetFormatPr defaultColWidth="16.90625" defaultRowHeight="14.5" x14ac:dyDescent="0.35"/>
  <sheetData>
    <row r="1" spans="1:25" s="5" customFormat="1" ht="101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4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6" customFormat="1" x14ac:dyDescent="0.35">
      <c r="A2" s="6" t="s">
        <v>25</v>
      </c>
      <c r="B2" s="6" t="s">
        <v>26</v>
      </c>
      <c r="C2" s="6" t="s">
        <v>27</v>
      </c>
      <c r="D2" s="6" t="s">
        <v>28</v>
      </c>
      <c r="E2" s="6">
        <v>17370024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33</v>
      </c>
      <c r="K2" s="6" t="s">
        <v>34</v>
      </c>
      <c r="L2" s="6" t="s">
        <v>35</v>
      </c>
      <c r="M2" s="6" t="s">
        <v>35</v>
      </c>
      <c r="N2" s="7" t="s">
        <v>36</v>
      </c>
      <c r="O2" s="8" t="s">
        <v>37</v>
      </c>
      <c r="P2" s="6">
        <v>796.48</v>
      </c>
      <c r="Q2" s="6">
        <v>57</v>
      </c>
      <c r="R2" s="9">
        <v>71.75</v>
      </c>
      <c r="S2" s="6" t="s">
        <v>38</v>
      </c>
      <c r="T2" s="10">
        <v>0.99970000000000003</v>
      </c>
      <c r="W2" s="6" t="s">
        <v>39</v>
      </c>
      <c r="X2" s="6" t="s">
        <v>40</v>
      </c>
      <c r="Y2" s="6" t="s">
        <v>41</v>
      </c>
    </row>
    <row r="3" spans="1:25" s="6" customFormat="1" x14ac:dyDescent="0.35">
      <c r="A3" s="6" t="s">
        <v>25</v>
      </c>
      <c r="B3" s="6" t="s">
        <v>42</v>
      </c>
      <c r="C3" s="6" t="s">
        <v>43</v>
      </c>
      <c r="D3" s="6" t="s">
        <v>44</v>
      </c>
      <c r="E3" s="6" t="s">
        <v>45</v>
      </c>
      <c r="F3" s="6" t="s">
        <v>46</v>
      </c>
      <c r="G3" s="6" t="s">
        <v>47</v>
      </c>
      <c r="H3" s="6" t="s">
        <v>48</v>
      </c>
      <c r="I3" s="6" t="s">
        <v>49</v>
      </c>
      <c r="J3" s="6" t="s">
        <v>50</v>
      </c>
      <c r="K3" s="6" t="s">
        <v>50</v>
      </c>
      <c r="L3" s="6" t="s">
        <v>35</v>
      </c>
      <c r="M3" s="6" t="s">
        <v>35</v>
      </c>
      <c r="N3" s="7" t="s">
        <v>36</v>
      </c>
      <c r="O3" s="8" t="s">
        <v>37</v>
      </c>
      <c r="P3" s="6">
        <v>305.98</v>
      </c>
      <c r="Q3" s="6">
        <v>29</v>
      </c>
      <c r="R3" s="9">
        <v>42.25</v>
      </c>
      <c r="S3" s="6" t="s">
        <v>38</v>
      </c>
      <c r="T3" s="10">
        <v>0.99990000000000001</v>
      </c>
      <c r="W3" s="6" t="s">
        <v>51</v>
      </c>
      <c r="X3" s="6" t="s">
        <v>52</v>
      </c>
      <c r="Y3" s="6" t="s">
        <v>41</v>
      </c>
    </row>
    <row r="4" spans="1:25" s="6" customFormat="1" x14ac:dyDescent="0.35">
      <c r="A4" s="6" t="s">
        <v>25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46</v>
      </c>
      <c r="G4" s="6" t="s">
        <v>47</v>
      </c>
      <c r="H4" s="6" t="s">
        <v>57</v>
      </c>
      <c r="I4" s="6" t="s">
        <v>58</v>
      </c>
      <c r="J4" s="6" t="s">
        <v>59</v>
      </c>
      <c r="K4" s="6" t="s">
        <v>60</v>
      </c>
      <c r="L4" s="6" t="s">
        <v>35</v>
      </c>
      <c r="M4" s="6" t="s">
        <v>35</v>
      </c>
      <c r="N4" s="7" t="s">
        <v>36</v>
      </c>
      <c r="O4" s="8" t="s">
        <v>61</v>
      </c>
      <c r="P4" s="6">
        <v>52.29</v>
      </c>
      <c r="Q4" s="6">
        <v>17</v>
      </c>
      <c r="R4" s="9">
        <v>84.6</v>
      </c>
      <c r="S4" s="6" t="s">
        <v>62</v>
      </c>
      <c r="T4" s="10">
        <v>1</v>
      </c>
      <c r="W4" s="6" t="s">
        <v>51</v>
      </c>
      <c r="X4" s="6" t="s">
        <v>52</v>
      </c>
      <c r="Y4" s="6" t="s">
        <v>41</v>
      </c>
    </row>
    <row r="5" spans="1:25" s="6" customFormat="1" x14ac:dyDescent="0.35">
      <c r="A5" s="6" t="s">
        <v>25</v>
      </c>
      <c r="B5" s="6" t="s">
        <v>63</v>
      </c>
      <c r="C5" s="6" t="s">
        <v>64</v>
      </c>
      <c r="D5" s="6" t="s">
        <v>65</v>
      </c>
      <c r="E5" s="6">
        <v>17370027</v>
      </c>
      <c r="F5" s="6" t="s">
        <v>46</v>
      </c>
      <c r="G5" s="6" t="s">
        <v>66</v>
      </c>
      <c r="H5" s="6" t="s">
        <v>67</v>
      </c>
      <c r="I5" s="6" t="s">
        <v>32</v>
      </c>
      <c r="J5" s="6" t="s">
        <v>33</v>
      </c>
      <c r="K5" s="6" t="s">
        <v>68</v>
      </c>
      <c r="L5" s="6" t="s">
        <v>35</v>
      </c>
      <c r="M5" s="6" t="s">
        <v>35</v>
      </c>
      <c r="N5" s="7" t="s">
        <v>36</v>
      </c>
      <c r="O5" s="8" t="s">
        <v>37</v>
      </c>
      <c r="P5" s="6">
        <v>2012.37</v>
      </c>
      <c r="Q5" s="6">
        <v>126</v>
      </c>
      <c r="R5" s="9">
        <v>78.25</v>
      </c>
      <c r="S5" s="6" t="s">
        <v>38</v>
      </c>
      <c r="T5" s="10">
        <v>0.99960000000000004</v>
      </c>
      <c r="W5" s="6" t="s">
        <v>39</v>
      </c>
      <c r="X5" s="6" t="s">
        <v>40</v>
      </c>
      <c r="Y5" s="6" t="s">
        <v>41</v>
      </c>
    </row>
    <row r="6" spans="1:25" s="6" customFormat="1" x14ac:dyDescent="0.35">
      <c r="A6" s="6" t="s">
        <v>25</v>
      </c>
      <c r="B6" s="6" t="s">
        <v>69</v>
      </c>
      <c r="C6" s="6" t="s">
        <v>70</v>
      </c>
      <c r="D6" s="6" t="s">
        <v>71</v>
      </c>
      <c r="E6" s="6" t="s">
        <v>72</v>
      </c>
      <c r="F6" s="6" t="s">
        <v>46</v>
      </c>
      <c r="G6" s="6" t="s">
        <v>47</v>
      </c>
      <c r="H6" s="6" t="s">
        <v>73</v>
      </c>
      <c r="I6" s="6" t="s">
        <v>74</v>
      </c>
      <c r="J6" s="6" t="s">
        <v>75</v>
      </c>
      <c r="K6" s="6" t="s">
        <v>76</v>
      </c>
      <c r="L6" s="6" t="s">
        <v>35</v>
      </c>
      <c r="M6" s="6" t="s">
        <v>35</v>
      </c>
      <c r="N6" s="7" t="s">
        <v>36</v>
      </c>
      <c r="O6" s="8" t="s">
        <v>61</v>
      </c>
      <c r="P6" s="6">
        <v>1433.02</v>
      </c>
      <c r="Q6" s="6">
        <v>106</v>
      </c>
      <c r="R6" s="9">
        <v>153</v>
      </c>
      <c r="S6" s="6" t="s">
        <v>62</v>
      </c>
      <c r="T6" s="10">
        <v>1</v>
      </c>
      <c r="W6" s="6" t="s">
        <v>51</v>
      </c>
      <c r="X6" s="6" t="s">
        <v>52</v>
      </c>
      <c r="Y6" s="6" t="s">
        <v>77</v>
      </c>
    </row>
    <row r="7" spans="1:25" s="6" customFormat="1" x14ac:dyDescent="0.35">
      <c r="A7" s="6" t="s">
        <v>25</v>
      </c>
      <c r="B7" s="6" t="s">
        <v>78</v>
      </c>
      <c r="C7" s="6" t="s">
        <v>79</v>
      </c>
      <c r="D7" s="6" t="s">
        <v>80</v>
      </c>
      <c r="E7" s="6">
        <v>17370030</v>
      </c>
      <c r="F7" s="6" t="s">
        <v>46</v>
      </c>
      <c r="G7" s="6" t="s">
        <v>66</v>
      </c>
      <c r="H7" s="6" t="s">
        <v>81</v>
      </c>
      <c r="I7" s="6" t="s">
        <v>74</v>
      </c>
      <c r="J7" s="6" t="s">
        <v>75</v>
      </c>
      <c r="K7" s="6" t="s">
        <v>82</v>
      </c>
      <c r="L7" s="6" t="s">
        <v>35</v>
      </c>
      <c r="M7" s="6" t="s">
        <v>83</v>
      </c>
      <c r="N7" s="7" t="s">
        <v>36</v>
      </c>
      <c r="O7" s="8" t="s">
        <v>84</v>
      </c>
      <c r="P7" s="6">
        <v>1305.07</v>
      </c>
      <c r="Q7" s="6">
        <v>67</v>
      </c>
      <c r="R7" s="9">
        <v>130.5</v>
      </c>
      <c r="S7" s="6" t="s">
        <v>85</v>
      </c>
      <c r="T7" s="10">
        <v>0.99660000000000004</v>
      </c>
      <c r="W7" s="6" t="s">
        <v>51</v>
      </c>
      <c r="X7" s="6" t="s">
        <v>52</v>
      </c>
      <c r="Y7" s="6" t="s">
        <v>77</v>
      </c>
    </row>
  </sheetData>
  <conditionalFormatting sqref="N1:Y7 A1:K7">
    <cfRule type="cellIs" dxfId="13" priority="12" operator="equal">
      <formula>"NA"</formula>
    </cfRule>
    <cfRule type="cellIs" dxfId="12" priority="11" operator="equal">
      <formula>"N/A"</formula>
    </cfRule>
    <cfRule type="expression" dxfId="11" priority="13">
      <formula>ISNA(A1)</formula>
    </cfRule>
    <cfRule type="containsText" dxfId="10" priority="14" operator="containsText" text="#">
      <formula>NOT(ISERROR(SEARCH("#",A1)))</formula>
    </cfRule>
  </conditionalFormatting>
  <conditionalFormatting sqref="P2:P7">
    <cfRule type="cellIs" dxfId="9" priority="8" operator="greaterThan">
      <formula>8760</formula>
    </cfRule>
    <cfRule type="expression" dxfId="8" priority="9">
      <formula>$P2&gt;(($Q2*24)+12)</formula>
    </cfRule>
    <cfRule type="expression" dxfId="7" priority="10">
      <formula>ISTEXT($P2)</formula>
    </cfRule>
  </conditionalFormatting>
  <conditionalFormatting sqref="P2:Q7">
    <cfRule type="expression" dxfId="6" priority="4">
      <formula>IF($T2&lt;&gt;"",($T2=0),"")</formula>
    </cfRule>
  </conditionalFormatting>
  <conditionalFormatting sqref="P2:Y7">
    <cfRule type="expression" dxfId="5" priority="1">
      <formula>OR($O2="Installed but not yet commissioned", $O2="EDM to be installed by December 2023", $O2="EDM not technically feasible at this overflow")</formula>
    </cfRule>
  </conditionalFormatting>
  <conditionalFormatting sqref="Q2:Q7">
    <cfRule type="cellIs" dxfId="4" priority="6" operator="greaterThan">
      <formula>365.5</formula>
    </cfRule>
    <cfRule type="expression" dxfId="3" priority="7">
      <formula>ISTEXT($Q2)</formula>
    </cfRule>
  </conditionalFormatting>
  <conditionalFormatting sqref="R2:R7">
    <cfRule type="expression" dxfId="2" priority="5">
      <formula>ISTEXT($R2)</formula>
    </cfRule>
  </conditionalFormatting>
  <conditionalFormatting sqref="T2:T7">
    <cfRule type="expression" dxfId="1" priority="2">
      <formula>ISTEXT($T2)</formula>
    </cfRule>
  </conditionalFormatting>
  <conditionalFormatting sqref="W2:Y7">
    <cfRule type="expression" dxfId="0" priority="3">
      <formula>OR(AND(INDEX(YearLookUp,MATCH($S2,YearsEDMData,0),2)&gt;=1,$Q2&gt;60, ISNUMBER($Q2)), AND(INDEX(YearLookUp,MATCH($S2,YearsEDMData,0),2)=1,$R2&gt;60, ISNUMBER($R2)), AND(INDEX(YearLookUp,MATCH($S2,YearsEDMData,0),2)=2,$R2&gt;50, ISNUMBER($R2)), AND(INDEX(YearLookUp,MATCH($S2,YearsEDMData,0),2)&gt;=3,$R2&gt;40, ISNUMBER($R2)))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7768CF8E528942A89E2BC30F9F8E7A" ma:contentTypeVersion="0" ma:contentTypeDescription="Create a new document." ma:contentTypeScope="" ma:versionID="2a706ebd4d7429b1ed84a8659ba6f0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3A9951-42F4-468F-8009-0076A36275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A77B92-9043-42CB-8ACA-15F72C744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69F9D8-EC35-4E7B-A1C1-CA75DFDBB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Henshall, Eleanor</dc:creator>
  <cp:lastModifiedBy>Mason, Megan</cp:lastModifiedBy>
  <dcterms:created xsi:type="dcterms:W3CDTF">2025-02-17T10:41:36Z</dcterms:created>
  <dcterms:modified xsi:type="dcterms:W3CDTF">2025-02-20T10:51:13Z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35bea-b470-4850-b735-1c48374a6ec0_Enabled">
    <vt:lpwstr>true</vt:lpwstr>
  </property>
  <property fmtid="{D5CDD505-2E9C-101B-9397-08002B2CF9AE}" pid="3" name="MSIP_Label_5fa35bea-b470-4850-b735-1c48374a6ec0_SetDate">
    <vt:lpwstr>2025-02-17T10:44:22Z</vt:lpwstr>
  </property>
  <property fmtid="{D5CDD505-2E9C-101B-9397-08002B2CF9AE}" pid="4" name="MSIP_Label_5fa35bea-b470-4850-b735-1c48374a6ec0_Method">
    <vt:lpwstr>Privileged</vt:lpwstr>
  </property>
  <property fmtid="{D5CDD505-2E9C-101B-9397-08002B2CF9AE}" pid="5" name="MSIP_Label_5fa35bea-b470-4850-b735-1c48374a6ec0_Name">
    <vt:lpwstr>Internal</vt:lpwstr>
  </property>
  <property fmtid="{D5CDD505-2E9C-101B-9397-08002B2CF9AE}" pid="6" name="MSIP_Label_5fa35bea-b470-4850-b735-1c48374a6ec0_SiteId">
    <vt:lpwstr>fd84ea5f-acd2-4dfc-9b72-abb5d1685310</vt:lpwstr>
  </property>
  <property fmtid="{D5CDD505-2E9C-101B-9397-08002B2CF9AE}" pid="7" name="MSIP_Label_5fa35bea-b470-4850-b735-1c48374a6ec0_ActionId">
    <vt:lpwstr>21f2ebeb-0b2f-4f6b-ab97-1e95e617fe7d</vt:lpwstr>
  </property>
  <property fmtid="{D5CDD505-2E9C-101B-9397-08002B2CF9AE}" pid="8" name="MSIP_Label_5fa35bea-b470-4850-b735-1c48374a6ec0_ContentBits">
    <vt:lpwstr>0</vt:lpwstr>
  </property>
  <property fmtid="{D5CDD505-2E9C-101B-9397-08002B2CF9AE}" pid="9" name="ContentTypeId">
    <vt:lpwstr>0x0101001F7768CF8E528942A89E2BC30F9F8E7A</vt:lpwstr>
  </property>
</Properties>
</file>